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4医療指導課\★医務係\D000医務一般\1補助金、交付金\D124 医療機関等物価高騰対策支援金\R６年度\08 要綱制定\"/>
    </mc:Choice>
  </mc:AlternateContent>
  <bookViews>
    <workbookView xWindow="0" yWindow="0" windowWidth="28800" windowHeight="11910"/>
  </bookViews>
  <sheets>
    <sheet name="申請書（様式１）" sheetId="1" r:id="rId1"/>
  </sheets>
  <definedNames>
    <definedName name="_xlnm.Print_Area" localSheetId="0">'申請書（様式１）'!$A$1:$O$75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7" i="1" l="1"/>
  <c r="AE17" i="1" s="1"/>
  <c r="F73" i="1" l="1"/>
  <c r="F72" i="1"/>
  <c r="Z15" i="1" l="1"/>
  <c r="AF15" i="1" s="1"/>
  <c r="AE15" i="1" s="1"/>
  <c r="F71" i="1" l="1"/>
  <c r="F70" i="1"/>
  <c r="F69" i="1"/>
  <c r="F68" i="1"/>
  <c r="F64" i="1"/>
  <c r="F63" i="1"/>
  <c r="F62" i="1"/>
  <c r="AA20" i="1" l="1"/>
  <c r="Z22" i="1" s="1"/>
  <c r="AE22" i="1" s="1"/>
  <c r="Z19" i="1"/>
  <c r="AE19" i="1" s="1"/>
  <c r="Z18" i="1"/>
  <c r="AE18" i="1" s="1"/>
  <c r="Z16" i="1"/>
  <c r="AE16" i="1" s="1"/>
  <c r="Z14" i="1"/>
  <c r="AF14" i="1" s="1"/>
  <c r="AE14" i="1" s="1"/>
  <c r="Z13" i="1"/>
  <c r="AF13" i="1" s="1"/>
  <c r="AE13" i="1" s="1"/>
  <c r="Z20" i="1" l="1"/>
  <c r="Z21" i="1"/>
  <c r="AE21" i="1" s="1"/>
  <c r="D33" i="1" l="1"/>
  <c r="AE20" i="1"/>
</calcChain>
</file>

<file path=xl/sharedStrings.xml><?xml version="1.0" encoding="utf-8"?>
<sst xmlns="http://schemas.openxmlformats.org/spreadsheetml/2006/main" count="139" uniqueCount="105">
  <si>
    <t>床</t>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</si>
  <si>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</si>
  <si>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</si>
  <si>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</si>
  <si>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</si>
  <si>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</si>
  <si>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</si>
  <si>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</si>
  <si>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</si>
  <si>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</si>
  <si>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</si>
  <si>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</si>
  <si>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</si>
  <si>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</si>
  <si>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</si>
  <si>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</si>
  <si>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</si>
  <si>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</si>
  <si>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担当者／連絡先</t>
    <rPh sb="0" eb="3">
      <t>タントウシャ</t>
    </rPh>
    <phoneticPr fontId="2"/>
  </si>
  <si>
    <t>／</t>
    <phoneticPr fontId="2"/>
  </si>
  <si>
    <t>③薬局</t>
    <phoneticPr fontId="2"/>
  </si>
  <si>
    <t>④助産所</t>
    <phoneticPr fontId="2"/>
  </si>
  <si>
    <t>⑤施術所（あはき）</t>
    <phoneticPr fontId="2"/>
  </si>
  <si>
    <t>⑥施術所（柔整）</t>
    <phoneticPr fontId="2"/>
  </si>
  <si>
    <t>○</t>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</si>
  <si>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</si>
  <si>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</si>
  <si>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</si>
  <si>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</si>
  <si>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</si>
  <si>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</si>
  <si>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</si>
  <si>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</si>
  <si>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</si>
  <si>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t>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</si>
  <si>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</si>
  <si>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</si>
  <si>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登録記号番号の無い施術所は、「９９９９９９９９９９」を記入し、保険施術を行っていることが確認できる書類を添付すること。</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</si>
  <si>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</si>
  <si>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</si>
  <si>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</si>
  <si>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</si>
  <si>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４．該当する電力の受電契約に○を記入してください。</t>
    <rPh sb="2" eb="4">
      <t>ガイトウ</t>
    </rPh>
    <rPh sb="6" eb="8">
      <t>デンリョク</t>
    </rPh>
    <rPh sb="9" eb="13">
      <t>ジュデンケイヤク</t>
    </rPh>
    <phoneticPr fontId="2"/>
  </si>
  <si>
    <t>特別高圧</t>
    <rPh sb="0" eb="4">
      <t>トクベツコウアツ</t>
    </rPh>
    <phoneticPr fontId="2"/>
  </si>
  <si>
    <t>高圧</t>
    <rPh sb="0" eb="2">
      <t>コウアツ</t>
    </rPh>
    <phoneticPr fontId="2"/>
  </si>
  <si>
    <t>低圧</t>
    <rPh sb="0" eb="2">
      <t>テイアツ</t>
    </rPh>
    <phoneticPr fontId="2"/>
  </si>
  <si>
    <t>病院</t>
    <rPh sb="0" eb="2">
      <t>ビョウイン</t>
    </rPh>
    <phoneticPr fontId="2"/>
  </si>
  <si>
    <t>特高</t>
    <rPh sb="0" eb="1">
      <t>トク</t>
    </rPh>
    <rPh sb="1" eb="2">
      <t>コウ</t>
    </rPh>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</si>
  <si>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</si>
  <si>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</si>
  <si>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</si>
  <si>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</si>
  <si>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</si>
  <si>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</si>
  <si>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</si>
  <si>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電気</t>
    <rPh sb="0" eb="2">
      <t>デンキ</t>
    </rPh>
    <phoneticPr fontId="2"/>
  </si>
  <si>
    <t>特別高圧</t>
    <rPh sb="0" eb="4">
      <t>トクベツコウアツ</t>
    </rPh>
    <phoneticPr fontId="2"/>
  </si>
  <si>
    <t>高圧</t>
    <rPh sb="0" eb="2">
      <t>コウアツ</t>
    </rPh>
    <phoneticPr fontId="2"/>
  </si>
  <si>
    <t>低圧</t>
    <rPh sb="0" eb="2">
      <t>テイアツ</t>
    </rPh>
    <phoneticPr fontId="2"/>
  </si>
  <si>
    <t>×病床数</t>
    <rPh sb="1" eb="4">
      <t>ビョウショウスウ</t>
    </rPh>
    <phoneticPr fontId="2"/>
  </si>
  <si>
    <t>無床診療所</t>
    <rPh sb="0" eb="2">
      <t>ムショウ</t>
    </rPh>
    <rPh sb="2" eb="5">
      <t>シンリョウジョ</t>
    </rPh>
    <phoneticPr fontId="2"/>
  </si>
  <si>
    <t>①病院、有床診療所</t>
    <phoneticPr fontId="2"/>
  </si>
  <si>
    <t>②無床診療所</t>
    <rPh sb="1" eb="3">
      <t>ムショウ</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</si>
  <si>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</si>
  <si>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</si>
  <si>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</si>
  <si>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</si>
  <si>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</si>
  <si>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</si>
  <si>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</si>
  <si>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</si>
  <si>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助産所は、出産育児一時金等請求の助産所コードを記入すること。</t>
    <rPh sb="0" eb="3">
      <t>ジョサンジョ</t>
    </rPh>
    <rPh sb="16" eb="19">
      <t>ジョサンジョ</t>
    </rPh>
    <rPh sb="23" eb="25">
      <t>キニュウ</t>
    </rPh>
    <phoneticPr fontId="2"/>
  </si>
  <si>
    <t>病院
有床診療所</t>
    <rPh sb="0" eb="2">
      <t>ビョウイン</t>
    </rPh>
    <rPh sb="4" eb="9">
      <t>ユウショウシンリョウジョ</t>
    </rPh>
    <phoneticPr fontId="2"/>
  </si>
  <si>
    <t>※上記特別高圧及び高圧の施設には、ビルなどで一括受電した後に当該施設内で受電する施設を含む。</t>
    <rPh sb="1" eb="3">
      <t>ジョウキ</t>
    </rPh>
    <rPh sb="3" eb="7">
      <t>トクベツコウアツ</t>
    </rPh>
    <rPh sb="7" eb="8">
      <t>オヨ</t>
    </rPh>
    <rPh sb="9" eb="11">
      <t>コウアツ</t>
    </rPh>
    <rPh sb="12" eb="14">
      <t>シセツ</t>
    </rPh>
    <rPh sb="22" eb="24">
      <t>イッカツ</t>
    </rPh>
    <rPh sb="24" eb="26">
      <t>ジュデン</t>
    </rPh>
    <rPh sb="28" eb="29">
      <t>アト</t>
    </rPh>
    <rPh sb="30" eb="35">
      <t>トウガイシセツナイ</t>
    </rPh>
    <rPh sb="36" eb="38">
      <t>ジュデン</t>
    </rPh>
    <rPh sb="40" eb="42">
      <t>シセツ</t>
    </rPh>
    <rPh sb="43" eb="44">
      <t>フク</t>
    </rPh>
    <phoneticPr fontId="2"/>
  </si>
  <si>
    <t>※特別高圧または高圧で受電している施設は、そのことがわかる電気料金請求書等を添付すること。</t>
    <rPh sb="1" eb="5">
      <t>トクベツコウアツ</t>
    </rPh>
    <rPh sb="8" eb="10">
      <t>コウアツ</t>
    </rPh>
    <rPh sb="11" eb="13">
      <t>ジュデン</t>
    </rPh>
    <rPh sb="17" eb="19">
      <t>シセツ</t>
    </rPh>
    <rPh sb="29" eb="36">
      <t>デンキリョウキンセイキュウショ</t>
    </rPh>
    <rPh sb="36" eb="37">
      <t>トウ</t>
    </rPh>
    <rPh sb="38" eb="40">
      <t>テンプ</t>
    </rPh>
    <phoneticPr fontId="2"/>
  </si>
  <si>
    <t>預金種類</t>
    <rPh sb="0" eb="2">
      <t>ヨキン</t>
    </rPh>
    <rPh sb="2" eb="4">
      <t>シュルイ</t>
    </rPh>
    <phoneticPr fontId="2"/>
  </si>
  <si>
    <t>1：普通　2：当座　4：貯蓄</t>
    <phoneticPr fontId="2"/>
  </si>
  <si>
    <t>※出張のみの施設及び提出された添付書類で特別高圧又は高圧受電施設と判断できない場合は、低圧受電施設とします。</t>
    <rPh sb="1" eb="3">
      <t>シュッチョウ</t>
    </rPh>
    <rPh sb="6" eb="8">
      <t>シセツ</t>
    </rPh>
    <rPh sb="8" eb="9">
      <t>オヨ</t>
    </rPh>
    <rPh sb="10" eb="12">
      <t>テイシュツ</t>
    </rPh>
    <rPh sb="15" eb="19">
      <t>テンプショルイ</t>
    </rPh>
    <rPh sb="20" eb="24">
      <t>トクベツコウアツ</t>
    </rPh>
    <rPh sb="24" eb="25">
      <t>マタ</t>
    </rPh>
    <rPh sb="26" eb="28">
      <t>コウアツ</t>
    </rPh>
    <rPh sb="28" eb="30">
      <t>ジュデン</t>
    </rPh>
    <rPh sb="30" eb="32">
      <t>シセツ</t>
    </rPh>
    <rPh sb="33" eb="35">
      <t>ハンダン</t>
    </rPh>
    <rPh sb="39" eb="41">
      <t>バアイ</t>
    </rPh>
    <rPh sb="43" eb="47">
      <t>テイアツジュデン</t>
    </rPh>
    <rPh sb="47" eb="49">
      <t>シセツ</t>
    </rPh>
    <phoneticPr fontId="2"/>
  </si>
  <si>
    <t>添付書類</t>
    <rPh sb="0" eb="4">
      <t>テンプショルイ</t>
    </rPh>
    <phoneticPr fontId="2"/>
  </si>
  <si>
    <t>添付書類：</t>
    <rPh sb="0" eb="4">
      <t>テンプショルイ</t>
    </rPh>
    <phoneticPr fontId="2"/>
  </si>
  <si>
    <t>代表者氏名</t>
    <rPh sb="0" eb="3">
      <t>ダイヒョウシャ</t>
    </rPh>
    <rPh sb="3" eb="5">
      <t>シメイ</t>
    </rPh>
    <phoneticPr fontId="2"/>
  </si>
  <si>
    <t>給付額及び添付書類一覧表</t>
    <rPh sb="0" eb="3">
      <t>キュウフガク</t>
    </rPh>
    <rPh sb="3" eb="4">
      <t>オヨ</t>
    </rPh>
    <rPh sb="5" eb="7">
      <t>テンプ</t>
    </rPh>
    <rPh sb="7" eb="9">
      <t>ショルイ</t>
    </rPh>
    <rPh sb="9" eb="12">
      <t>イチランヒョウ</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</si>
  <si>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</si>
  <si>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t>上記で算出した額が無床診療所の額よりも低い場合は無床診療所の額を支給します。</t>
    <rPh sb="0" eb="2">
      <t>ジョウキ</t>
    </rPh>
    <rPh sb="3" eb="5">
      <t>サンシュツ</t>
    </rPh>
    <rPh sb="7" eb="8">
      <t>ガク</t>
    </rPh>
    <rPh sb="9" eb="14">
      <t>ムショウシンリョウジョ</t>
    </rPh>
    <rPh sb="15" eb="16">
      <t>ガク</t>
    </rPh>
    <rPh sb="19" eb="20">
      <t>ヒク</t>
    </rPh>
    <rPh sb="21" eb="23">
      <t>バアイ</t>
    </rPh>
    <rPh sb="24" eb="29">
      <t>ムショウシンリョウジョ</t>
    </rPh>
    <rPh sb="30" eb="31">
      <t>ガク</t>
    </rPh>
    <rPh sb="32" eb="34">
      <t>シキュウ</t>
    </rPh>
    <phoneticPr fontId="2"/>
  </si>
  <si>
    <t>※</t>
    <phoneticPr fontId="2"/>
  </si>
  <si>
    <t>施設所在地</t>
    <rPh sb="0" eb="5">
      <t>シセツショザイチ</t>
    </rPh>
    <phoneticPr fontId="2"/>
  </si>
  <si>
    <r>
      <t>令和</t>
    </r>
    <r>
      <rPr>
        <u/>
        <sz val="12"/>
        <color theme="1"/>
        <rFont val="ＭＳ ゴシック"/>
        <family val="3"/>
        <charset val="128"/>
      </rPr>
      <t>　　　</t>
    </r>
    <r>
      <rPr>
        <sz val="12"/>
        <color theme="1"/>
        <rFont val="ＭＳ ゴシック"/>
        <family val="3"/>
        <charset val="128"/>
      </rPr>
      <t>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5" eb="6">
      <t>ネン</t>
    </rPh>
    <rPh sb="9" eb="10">
      <t>ツキ</t>
    </rPh>
    <rPh sb="13" eb="14">
      <t>ヒ</t>
    </rPh>
    <phoneticPr fontId="2"/>
  </si>
  <si>
    <t>①振込先通帳の写し</t>
    <phoneticPr fontId="2"/>
  </si>
  <si>
    <t>令和６年度 福岡県医療機関等物価高騰対策支援金給付申請書</t>
    <rPh sb="0" eb="2">
      <t>レイワ</t>
    </rPh>
    <rPh sb="3" eb="5">
      <t>ネンド</t>
    </rPh>
    <rPh sb="6" eb="8">
      <t>フクオカ</t>
    </rPh>
    <rPh sb="8" eb="9">
      <t>ケン</t>
    </rPh>
    <rPh sb="9" eb="11">
      <t>イリョウ</t>
    </rPh>
    <rPh sb="11" eb="13">
      <t>キカン</t>
    </rPh>
    <rPh sb="13" eb="14">
      <t>トウ</t>
    </rPh>
    <rPh sb="14" eb="16">
      <t>ブッカ</t>
    </rPh>
    <rPh sb="16" eb="18">
      <t>コウトウ</t>
    </rPh>
    <rPh sb="18" eb="20">
      <t>タイサク</t>
    </rPh>
    <rPh sb="20" eb="22">
      <t>シエン</t>
    </rPh>
    <rPh sb="23" eb="25">
      <t>キュウフ</t>
    </rPh>
    <rPh sb="25" eb="28">
      <t>シンセイショ</t>
    </rPh>
    <phoneticPr fontId="2"/>
  </si>
  <si>
    <t>５．裏面の同意事項に同意する場合は〇を記入してください。</t>
    <rPh sb="19" eb="21">
      <t>キニュウ</t>
    </rPh>
    <phoneticPr fontId="2"/>
  </si>
  <si>
    <r>
      <t>６．</t>
    </r>
    <r>
      <rPr>
        <b/>
        <sz val="14"/>
        <color theme="1"/>
        <rFont val="ＭＳ ゴシック"/>
        <family val="3"/>
        <charset val="128"/>
      </rPr>
      <t>申請額</t>
    </r>
    <rPh sb="2" eb="5">
      <t>シンセイガク</t>
    </rPh>
    <phoneticPr fontId="2"/>
  </si>
  <si>
    <t>７．振込口座情報を入力してください。</t>
    <rPh sb="2" eb="6">
      <t>フリコミコウザ</t>
    </rPh>
    <rPh sb="6" eb="8">
      <t>ジョウホウ</t>
    </rPh>
    <rPh sb="9" eb="11">
      <t>ニュウリョク</t>
    </rPh>
    <phoneticPr fontId="2"/>
  </si>
  <si>
    <t>①、②</t>
    <phoneticPr fontId="2"/>
  </si>
  <si>
    <t>①</t>
    <phoneticPr fontId="2"/>
  </si>
  <si>
    <t>①、②</t>
    <phoneticPr fontId="2"/>
  </si>
  <si>
    <t>①、②</t>
    <phoneticPr fontId="2"/>
  </si>
  <si>
    <t>薬局
助産所
施術所
歯科技工所</t>
    <rPh sb="0" eb="2">
      <t>ヤッキョク</t>
    </rPh>
    <rPh sb="3" eb="6">
      <t>ジョサンジョ</t>
    </rPh>
    <rPh sb="7" eb="10">
      <t>セジュツショ</t>
    </rPh>
    <rPh sb="11" eb="16">
      <t>シカギコウショ</t>
    </rPh>
    <phoneticPr fontId="2"/>
  </si>
  <si>
    <t>⑦歯科技工所</t>
    <rPh sb="1" eb="6">
      <t>シカギコウショ</t>
    </rPh>
    <phoneticPr fontId="2"/>
  </si>
  <si>
    <t>電気のご使用量のお知らせ等は令和６年８月分から令和７年４月分のいずれかの月の写しを提出してください。</t>
    <rPh sb="23" eb="25">
      <t>レイワ</t>
    </rPh>
    <rPh sb="26" eb="27">
      <t>ネン</t>
    </rPh>
    <rPh sb="28" eb="30">
      <t>ガツブン</t>
    </rPh>
    <phoneticPr fontId="2"/>
  </si>
  <si>
    <t>②電気ご使用量のお知らせ等の写し（特別高圧・高圧電力を受電している施設）</t>
    <rPh sb="17" eb="21">
      <t>トクベツコウアツ</t>
    </rPh>
    <rPh sb="22" eb="24">
      <t>コウアツ</t>
    </rPh>
    <rPh sb="24" eb="26">
      <t>デンリョク</t>
    </rPh>
    <rPh sb="27" eb="29">
      <t>ジュデン</t>
    </rPh>
    <rPh sb="33" eb="35">
      <t>シセツ</t>
    </rPh>
    <phoneticPr fontId="2"/>
  </si>
  <si>
    <t>※</t>
    <phoneticPr fontId="2"/>
  </si>
  <si>
    <t>助産所については、出産育児一時金等請求のための助産所コード通知の写しを添付してください。</t>
    <rPh sb="0" eb="3">
      <t>ジョサンジョ</t>
    </rPh>
    <rPh sb="9" eb="13">
      <t>シュッサンイクジ</t>
    </rPh>
    <rPh sb="13" eb="17">
      <t>イチジキントウ</t>
    </rPh>
    <rPh sb="17" eb="19">
      <t>セイキュウ</t>
    </rPh>
    <rPh sb="23" eb="25">
      <t>ジョサン</t>
    </rPh>
    <rPh sb="25" eb="26">
      <t>ジョ</t>
    </rPh>
    <rPh sb="29" eb="31">
      <t>ツウチ</t>
    </rPh>
    <rPh sb="32" eb="33">
      <t>ウツ</t>
    </rPh>
    <rPh sb="35" eb="37">
      <t>テンプ</t>
    </rPh>
    <phoneticPr fontId="2"/>
  </si>
  <si>
    <t>病院及び有床診療所の給付額は、入院患者に係る食材費の上昇分への支援を含みます。</t>
    <phoneticPr fontId="2"/>
  </si>
  <si>
    <t>施術所については、受領委任取扱いの登録記号番号又は医療保険（療養費）の対象となる施術を行っていることが確認できる書類の写しが必要です。</t>
    <rPh sb="0" eb="3">
      <t>セジュツショ</t>
    </rPh>
    <rPh sb="9" eb="11">
      <t>ジュリョウ</t>
    </rPh>
    <rPh sb="11" eb="13">
      <t>イニン</t>
    </rPh>
    <rPh sb="13" eb="15">
      <t>トリアツカ</t>
    </rPh>
    <rPh sb="17" eb="23">
      <t>トウロクキゴウバンゴウ</t>
    </rPh>
    <rPh sb="23" eb="24">
      <t>マタ</t>
    </rPh>
    <rPh sb="25" eb="29">
      <t>イリョウホケン</t>
    </rPh>
    <rPh sb="30" eb="33">
      <t>リョウヨウヒ</t>
    </rPh>
    <rPh sb="35" eb="37">
      <t>タイショウ</t>
    </rPh>
    <rPh sb="40" eb="42">
      <t>セジュツ</t>
    </rPh>
    <rPh sb="43" eb="44">
      <t>オコナ</t>
    </rPh>
    <rPh sb="51" eb="53">
      <t>カクニン</t>
    </rPh>
    <rPh sb="56" eb="58">
      <t>ショルイ</t>
    </rPh>
    <rPh sb="59" eb="60">
      <t>ウツ</t>
    </rPh>
    <rPh sb="62" eb="64">
      <t>ヒツヨウ</t>
    </rPh>
    <phoneticPr fontId="2"/>
  </si>
  <si>
    <t>３．令和６年８月１日から令和６年１０月３１日又は令和７年１月１日から令和７年３月３１日までの
　　いずれかの時点の許可病床数を記入してください。（病院、有床診療所以外は空欄で可）</t>
    <rPh sb="2" eb="4">
      <t>レイワ</t>
    </rPh>
    <rPh sb="5" eb="6">
      <t>ネン</t>
    </rPh>
    <rPh sb="7" eb="8">
      <t>ガツ</t>
    </rPh>
    <rPh sb="9" eb="10">
      <t>ニチ</t>
    </rPh>
    <rPh sb="12" eb="14">
      <t>レイワ</t>
    </rPh>
    <rPh sb="15" eb="16">
      <t>ネン</t>
    </rPh>
    <rPh sb="18" eb="19">
      <t>ガツ</t>
    </rPh>
    <rPh sb="21" eb="22">
      <t>ニチ</t>
    </rPh>
    <rPh sb="22" eb="23">
      <t>マタ</t>
    </rPh>
    <rPh sb="24" eb="26">
      <t>レイワ</t>
    </rPh>
    <rPh sb="27" eb="28">
      <t>ネン</t>
    </rPh>
    <rPh sb="29" eb="30">
      <t>ガツ</t>
    </rPh>
    <rPh sb="31" eb="32">
      <t>ニチ</t>
    </rPh>
    <rPh sb="34" eb="36">
      <t>レイワ</t>
    </rPh>
    <rPh sb="37" eb="38">
      <t>ネン</t>
    </rPh>
    <rPh sb="39" eb="40">
      <t>ガツ</t>
    </rPh>
    <rPh sb="42" eb="43">
      <t>ニチ</t>
    </rPh>
    <rPh sb="54" eb="56">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</si>
</sst>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円&quot;"/>
    <numFmt numFmtId="178" formatCode="#,##0&quot;円/施設&quot;"/>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4"/>
      <color theme="1"/>
      <name val="ＭＳ ゴシック"/>
      <family val="3"/>
      <charset val="128"/>
    </font>
    <font>
      <sz val="10"/>
      <name val="ＭＳ ゴシック"/>
      <family val="3"/>
      <charset val="128"/>
    </font>
    <font>
      <sz val="9"/>
      <name val="ＭＳ ゴシック"/>
      <family val="3"/>
      <charset val="128"/>
    </font>
    <font>
      <sz val="10.5"/>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39">
    <xf numFmtId="0" fontId="0" fillId="0" borderId="0" xfId="0">
      <alignment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176" fontId="4" fillId="0" borderId="5" xfId="0" applyNumberFormat="1" applyFont="1" applyBorder="1" applyAlignment="1" applyProtection="1">
      <alignment vertical="center"/>
      <protection hidden="1"/>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16" xfId="0" applyFont="1" applyFill="1" applyBorder="1" applyAlignment="1">
      <alignment vertical="center"/>
    </xf>
    <xf numFmtId="0" fontId="6" fillId="0" borderId="0" xfId="0" applyFont="1" applyFill="1" applyBorder="1">
      <alignment vertical="center"/>
    </xf>
    <xf numFmtId="0" fontId="6" fillId="0" borderId="0" xfId="0" applyFont="1" applyBorder="1">
      <alignment vertical="center"/>
    </xf>
    <xf numFmtId="0" fontId="6" fillId="0" borderId="0" xfId="2" applyFont="1" applyFill="1" applyBorder="1" applyAlignment="1">
      <alignment vertical="center"/>
    </xf>
    <xf numFmtId="0" fontId="6" fillId="0" borderId="0" xfId="2" applyFont="1" applyFill="1" applyBorder="1" applyAlignment="1">
      <alignment vertical="center" shrinkToFit="1"/>
    </xf>
    <xf numFmtId="0" fontId="10" fillId="2" borderId="1" xfId="1" applyFont="1" applyBorder="1" applyAlignment="1">
      <alignment horizontal="center" vertical="center"/>
    </xf>
    <xf numFmtId="0" fontId="5" fillId="0" borderId="0" xfId="0" applyFont="1" applyAlignment="1">
      <alignment horizontal="right" vertical="center"/>
    </xf>
    <xf numFmtId="0" fontId="13" fillId="0" borderId="0" xfId="0" applyFont="1">
      <alignment vertical="center"/>
    </xf>
    <xf numFmtId="0" fontId="6" fillId="0" borderId="0" xfId="0" applyFont="1" applyFill="1">
      <alignment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15" fillId="0" borderId="0" xfId="0" applyFont="1">
      <alignment vertical="center"/>
    </xf>
    <xf numFmtId="0" fontId="6" fillId="0" borderId="0" xfId="0" applyFont="1" applyBorder="1" applyAlignment="1">
      <alignment vertical="center" wrapText="1"/>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pplyAlignment="1">
      <alignment horizontal="right" vertical="center"/>
    </xf>
    <xf numFmtId="0" fontId="6" fillId="0" borderId="18" xfId="0" applyFont="1" applyBorder="1">
      <alignment vertical="center"/>
    </xf>
    <xf numFmtId="0" fontId="6" fillId="0" borderId="5" xfId="0" applyFont="1" applyBorder="1" applyAlignment="1">
      <alignment horizontal="right" vertical="center"/>
    </xf>
    <xf numFmtId="0" fontId="6" fillId="0" borderId="19" xfId="0" applyFont="1" applyBorder="1">
      <alignment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xf>
    <xf numFmtId="0" fontId="12" fillId="0" borderId="8" xfId="0" applyFont="1" applyBorder="1">
      <alignment vertical="center"/>
    </xf>
    <xf numFmtId="0" fontId="5" fillId="0" borderId="0" xfId="0" applyFont="1" applyAlignment="1">
      <alignment horizontal="left" vertical="center"/>
    </xf>
    <xf numFmtId="177" fontId="6" fillId="0" borderId="0" xfId="0" applyNumberFormat="1" applyFont="1" applyAlignment="1">
      <alignment horizontal="center" vertical="center"/>
    </xf>
    <xf numFmtId="0" fontId="9" fillId="0" borderId="0" xfId="0" applyFont="1" applyAlignment="1">
      <alignment vertical="center"/>
    </xf>
    <xf numFmtId="0" fontId="13" fillId="0" borderId="0" xfId="0" applyFont="1" applyAlignment="1">
      <alignment vertical="center"/>
    </xf>
    <xf numFmtId="0" fontId="7" fillId="4" borderId="0" xfId="0" applyFont="1" applyFill="1" applyAlignment="1">
      <alignment horizontal="center" vertical="center"/>
    </xf>
    <xf numFmtId="0" fontId="13" fillId="0" borderId="0" xfId="0" applyFont="1" applyAlignment="1">
      <alignment horizontal="center" vertical="center"/>
    </xf>
    <xf numFmtId="0" fontId="10" fillId="2" borderId="4" xfId="1" applyFont="1" applyBorder="1" applyAlignment="1" applyProtection="1">
      <alignment horizontal="center" vertical="center" wrapText="1"/>
      <protection hidden="1"/>
    </xf>
    <xf numFmtId="0" fontId="19" fillId="0" borderId="0" xfId="0" applyFont="1" applyAlignment="1">
      <alignment horizontal="right" vertical="top"/>
    </xf>
    <xf numFmtId="0" fontId="20" fillId="0" borderId="0" xfId="0" applyFont="1" applyFill="1" applyBorder="1" applyAlignment="1">
      <alignment horizontal="left" vertical="center"/>
    </xf>
    <xf numFmtId="0" fontId="12" fillId="5" borderId="6" xfId="2" applyFont="1" applyFill="1" applyBorder="1" applyAlignment="1">
      <alignment vertical="center" wrapText="1" shrinkToFit="1"/>
    </xf>
    <xf numFmtId="0" fontId="6" fillId="0" borderId="0" xfId="0" applyFont="1" applyBorder="1" applyAlignment="1">
      <alignment horizontal="right" vertical="top" wrapText="1"/>
    </xf>
    <xf numFmtId="0" fontId="6" fillId="0" borderId="0" xfId="0" applyFont="1" applyAlignment="1">
      <alignment horizontal="right"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0" borderId="0" xfId="0" applyFont="1" applyBorder="1" applyAlignment="1">
      <alignment horizontal="right" vertical="center"/>
    </xf>
    <xf numFmtId="0" fontId="17"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right" vertical="center"/>
    </xf>
    <xf numFmtId="0" fontId="0" fillId="0" borderId="0" xfId="0" applyBorder="1">
      <alignment vertical="center"/>
    </xf>
    <xf numFmtId="0" fontId="9" fillId="0" borderId="0" xfId="0" applyFont="1" applyAlignment="1">
      <alignment horizontal="right" vertical="top"/>
    </xf>
    <xf numFmtId="0" fontId="9" fillId="0" borderId="0" xfId="0" applyFont="1" applyAlignment="1">
      <alignment horizontal="right" vertical="center"/>
    </xf>
    <xf numFmtId="0" fontId="17" fillId="0" borderId="0" xfId="0" applyFont="1" applyAlignment="1">
      <alignment horizontal="right" vertical="center"/>
    </xf>
    <xf numFmtId="178"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5" borderId="6"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16" fillId="5" borderId="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5" borderId="6" xfId="2" applyFont="1" applyFill="1" applyBorder="1" applyAlignment="1">
      <alignment horizontal="center" vertical="center"/>
    </xf>
    <xf numFmtId="0" fontId="6" fillId="5" borderId="8"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2" borderId="6" xfId="1" applyFont="1" applyBorder="1" applyAlignment="1">
      <alignment horizontal="center" vertical="center"/>
    </xf>
    <xf numFmtId="0" fontId="6" fillId="2" borderId="7" xfId="1" applyFont="1" applyBorder="1" applyAlignment="1">
      <alignment horizontal="center" vertical="center"/>
    </xf>
    <xf numFmtId="0" fontId="6" fillId="2" borderId="8" xfId="1" applyFont="1" applyBorder="1" applyAlignment="1">
      <alignment horizontal="center" vertical="center"/>
    </xf>
    <xf numFmtId="0" fontId="13" fillId="0" borderId="0" xfId="0" applyFont="1" applyAlignment="1">
      <alignment horizontal="left" vertical="center" wrapText="1"/>
    </xf>
    <xf numFmtId="0" fontId="7" fillId="0" borderId="0" xfId="0" applyFont="1" applyAlignment="1">
      <alignment horizontal="center" vertical="center"/>
    </xf>
    <xf numFmtId="0" fontId="17" fillId="5" borderId="6"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Alignment="1">
      <alignment horizontal="left" vertical="center" shrinkToFi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176" fontId="22" fillId="4" borderId="20" xfId="0" applyNumberFormat="1" applyFont="1" applyFill="1" applyBorder="1" applyAlignment="1" applyProtection="1">
      <alignment horizontal="center" vertical="center"/>
      <protection hidden="1"/>
    </xf>
    <xf numFmtId="176" fontId="22" fillId="4" borderId="21" xfId="0" applyNumberFormat="1" applyFont="1" applyFill="1" applyBorder="1" applyAlignment="1" applyProtection="1">
      <alignment horizontal="center" vertical="center"/>
      <protection hidden="1"/>
    </xf>
    <xf numFmtId="176" fontId="22" fillId="4" borderId="22" xfId="0" applyNumberFormat="1" applyFont="1" applyFill="1" applyBorder="1" applyAlignment="1" applyProtection="1">
      <alignment horizontal="center" vertical="center"/>
      <protection hidden="1"/>
    </xf>
    <xf numFmtId="0" fontId="13" fillId="0" borderId="0" xfId="0" applyFont="1" applyAlignment="1">
      <alignment horizontal="distributed" vertical="center"/>
    </xf>
    <xf numFmtId="0" fontId="6" fillId="0" borderId="0" xfId="0" applyFont="1" applyAlignment="1">
      <alignment horizontal="distributed"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13" fillId="0" borderId="0" xfId="0" applyFont="1" applyFill="1" applyBorder="1" applyAlignment="1">
      <alignment horizontal="lef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0" xfId="0" applyFont="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13" fillId="0" borderId="0" xfId="0" applyFont="1" applyFill="1" applyBorder="1" applyAlignment="1">
      <alignment horizontal="left" vertical="center"/>
    </xf>
    <xf numFmtId="0" fontId="20" fillId="0" borderId="0" xfId="0" applyFont="1" applyBorder="1" applyAlignment="1">
      <alignment horizontal="left" vertical="center" wrapText="1"/>
    </xf>
    <xf numFmtId="0" fontId="6" fillId="0" borderId="0" xfId="0" applyFont="1" applyBorder="1" applyAlignment="1">
      <alignment horizontal="left" vertical="center"/>
    </xf>
    <xf numFmtId="0" fontId="9" fillId="0" borderId="0" xfId="0" applyFont="1" applyBorder="1" applyAlignment="1">
      <alignment horizontal="left" vertical="center" wrapText="1"/>
    </xf>
    <xf numFmtId="176" fontId="14" fillId="4" borderId="6"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8" xfId="2" applyNumberFormat="1" applyFont="1" applyFill="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cellXfs>
  <cellStyles count="5">
    <cellStyle name="20% - アクセント 1" xfId="1" builtinId="30"/>
    <cellStyle name="40% - アクセント 3" xfId="2" builtinId="39"/>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3"/>
  <sheetViews>
    <sheetView showGridLines="0" tabSelected="1" view="pageBreakPreview" topLeftCell="A61" zoomScaleNormal="100" zoomScaleSheetLayoutView="100" workbookViewId="0">
      <selection activeCell="D11" sqref="D11:L11"/>
    </sheetView>
  </sheetViews>
  <sheetFormatPr defaultRowHeight="13.5"/>
  <cols>
    <col min="1" max="1" width="2.375" style="5" customWidth="1"/>
    <col min="2" max="12" width="6.625" style="5" customWidth="1"/>
    <col min="13" max="13" width="2.75" style="5" customWidth="1"/>
    <col min="14" max="14" width="6.625" customWidth="1"/>
    <col min="15" max="19" width="5.625" customWidth="1"/>
    <col min="20" max="25" width="5.625" hidden="1" customWidth="1"/>
    <col min="26" max="26" width="6.75" hidden="1" customWidth="1"/>
    <col min="27" max="27" width="7" hidden="1" customWidth="1"/>
    <col min="28" max="28" width="5.25" hidden="1" customWidth="1"/>
    <col min="29" max="29" width="5" hidden="1" customWidth="1"/>
    <col min="30" max="30" width="7.5" hidden="1" customWidth="1"/>
    <col min="31" max="32" width="9.125" hidden="1" customWidth="1"/>
    <col min="33" max="34" width="0" hidden="1" customWidth="1"/>
  </cols>
  <sheetData>
    <row r="1" spans="1:32" s="1" customFormat="1">
      <c r="A1" s="3" t="s">
        <v>25</v>
      </c>
      <c r="B1" s="5"/>
      <c r="C1" s="5"/>
      <c r="D1" s="5"/>
      <c r="E1" s="5"/>
      <c r="F1" s="5"/>
      <c r="G1" s="5"/>
      <c r="H1" s="5"/>
      <c r="I1" s="5"/>
      <c r="J1" s="5"/>
      <c r="K1" s="5"/>
      <c r="L1" s="5"/>
      <c r="M1" s="5"/>
      <c r="AC1"/>
    </row>
    <row r="2" spans="1:32" s="1" customFormat="1" ht="4.5" customHeight="1">
      <c r="A2" s="8"/>
      <c r="B2" s="5"/>
      <c r="C2" s="5"/>
      <c r="D2" s="5"/>
      <c r="E2" s="5"/>
      <c r="F2" s="5"/>
      <c r="G2" s="5"/>
      <c r="H2" s="5"/>
      <c r="I2" s="5"/>
      <c r="J2" s="5"/>
      <c r="K2" s="5"/>
      <c r="L2" s="5"/>
      <c r="M2" s="5"/>
      <c r="AC2"/>
    </row>
    <row r="3" spans="1:32" ht="14.25">
      <c r="A3" s="93" t="s">
        <v>88</v>
      </c>
      <c r="B3" s="93"/>
      <c r="C3" s="93"/>
      <c r="D3" s="93"/>
      <c r="E3" s="93"/>
      <c r="F3" s="93"/>
      <c r="G3" s="93"/>
      <c r="H3" s="93"/>
      <c r="I3" s="93"/>
      <c r="J3" s="93"/>
      <c r="K3" s="93"/>
      <c r="L3" s="93"/>
      <c r="M3" s="93"/>
    </row>
    <row r="4" spans="1:32" s="1" customFormat="1" ht="5.0999999999999996" customHeight="1">
      <c r="A4" s="9"/>
      <c r="B4" s="9"/>
      <c r="C4" s="9"/>
      <c r="D4" s="9"/>
      <c r="E4" s="9"/>
      <c r="F4" s="9"/>
      <c r="G4" s="9"/>
      <c r="H4" s="9"/>
      <c r="I4" s="9"/>
      <c r="J4" s="9"/>
      <c r="K4" s="9"/>
      <c r="L4" s="9"/>
      <c r="M4" s="5"/>
      <c r="AC4"/>
    </row>
    <row r="5" spans="1:32" s="1" customFormat="1" ht="14.25">
      <c r="A5" s="9"/>
      <c r="B5" s="9" t="s">
        <v>32</v>
      </c>
      <c r="C5" s="10" t="s">
        <v>86</v>
      </c>
      <c r="D5" s="9"/>
      <c r="E5" s="9"/>
      <c r="F5" s="9"/>
      <c r="G5" s="9"/>
      <c r="H5" s="9"/>
      <c r="I5" s="9"/>
      <c r="J5" s="9"/>
      <c r="K5" s="9"/>
      <c r="L5" s="9"/>
      <c r="M5" s="5"/>
      <c r="AC5"/>
    </row>
    <row r="6" spans="1:32" s="1" customFormat="1" ht="20.100000000000001" customHeight="1">
      <c r="A6" s="9"/>
      <c r="B6" s="5"/>
      <c r="C6" s="5"/>
      <c r="D6" s="5"/>
      <c r="E6" s="107" t="s">
        <v>26</v>
      </c>
      <c r="F6" s="107"/>
      <c r="G6" s="108"/>
      <c r="H6" s="108"/>
      <c r="I6" s="108"/>
      <c r="J6" s="108"/>
      <c r="K6" s="108"/>
      <c r="L6" s="108"/>
      <c r="M6" s="5"/>
      <c r="AC6"/>
    </row>
    <row r="7" spans="1:32" s="1" customFormat="1" ht="20.100000000000001" customHeight="1">
      <c r="A7" s="9"/>
      <c r="B7" s="5"/>
      <c r="C7" s="5"/>
      <c r="D7" s="5"/>
      <c r="E7" s="106" t="s">
        <v>27</v>
      </c>
      <c r="F7" s="106"/>
      <c r="G7" s="108"/>
      <c r="H7" s="108"/>
      <c r="I7" s="108"/>
      <c r="J7" s="108"/>
      <c r="K7" s="108"/>
      <c r="L7" s="108"/>
      <c r="M7" s="5"/>
      <c r="AA7"/>
      <c r="AC7"/>
    </row>
    <row r="8" spans="1:32" s="1" customFormat="1" ht="20.100000000000001" customHeight="1">
      <c r="A8" s="9"/>
      <c r="B8" s="5"/>
      <c r="C8" s="5"/>
      <c r="D8" s="5"/>
      <c r="E8" s="107" t="s">
        <v>80</v>
      </c>
      <c r="F8" s="107"/>
      <c r="G8" s="108"/>
      <c r="H8" s="108"/>
      <c r="I8" s="108"/>
      <c r="J8" s="108"/>
      <c r="K8" s="108"/>
      <c r="L8" s="46" t="s">
        <v>28</v>
      </c>
      <c r="M8" s="5"/>
      <c r="AA8"/>
      <c r="AC8"/>
    </row>
    <row r="9" spans="1:32" s="1" customFormat="1" ht="12.75" customHeight="1">
      <c r="A9" s="9"/>
      <c r="B9" s="9"/>
      <c r="C9" s="9"/>
      <c r="D9" s="9"/>
      <c r="E9" s="9"/>
      <c r="F9" s="9"/>
      <c r="G9" s="5"/>
      <c r="H9" s="9"/>
      <c r="I9" s="5"/>
      <c r="K9" s="47" t="s">
        <v>29</v>
      </c>
      <c r="L9" s="9"/>
      <c r="M9" s="5"/>
      <c r="AA9" s="2" t="s">
        <v>24</v>
      </c>
      <c r="AC9"/>
    </row>
    <row r="10" spans="1:32" s="1" customFormat="1" ht="14.25">
      <c r="A10" s="9"/>
      <c r="B10" s="59" t="s">
        <v>39</v>
      </c>
      <c r="C10" s="9"/>
      <c r="D10" s="9"/>
      <c r="E10" s="9"/>
      <c r="F10" s="9"/>
      <c r="G10" s="9"/>
      <c r="H10" s="9"/>
      <c r="I10" s="9"/>
      <c r="J10" s="9"/>
      <c r="K10" s="9"/>
      <c r="L10" s="9"/>
      <c r="M10" s="5"/>
      <c r="AA10"/>
      <c r="AC10"/>
    </row>
    <row r="11" spans="1:32" ht="27.95" customHeight="1">
      <c r="B11" s="82" t="s">
        <v>8</v>
      </c>
      <c r="C11" s="83"/>
      <c r="D11" s="86"/>
      <c r="E11" s="87"/>
      <c r="F11" s="87"/>
      <c r="G11" s="87"/>
      <c r="H11" s="87"/>
      <c r="I11" s="87"/>
      <c r="J11" s="87"/>
      <c r="K11" s="87"/>
      <c r="L11" s="88"/>
    </row>
    <row r="12" spans="1:32" s="1" customFormat="1" ht="27.95" customHeight="1">
      <c r="A12" s="5"/>
      <c r="B12" s="82" t="s">
        <v>85</v>
      </c>
      <c r="C12" s="83"/>
      <c r="D12" s="54"/>
      <c r="E12" s="55"/>
      <c r="F12" s="55"/>
      <c r="G12" s="55"/>
      <c r="H12" s="55"/>
      <c r="I12" s="55"/>
      <c r="J12" s="55"/>
      <c r="K12" s="55"/>
      <c r="L12" s="56"/>
      <c r="M12" s="5"/>
      <c r="AC12"/>
    </row>
    <row r="13" spans="1:32" ht="24.75" customHeight="1">
      <c r="B13" s="84" t="s">
        <v>18</v>
      </c>
      <c r="C13" s="85"/>
      <c r="D13" s="89" t="s">
        <v>19</v>
      </c>
      <c r="E13" s="90"/>
      <c r="F13" s="90"/>
      <c r="G13" s="90"/>
      <c r="H13" s="90"/>
      <c r="I13" s="90"/>
      <c r="J13" s="90"/>
      <c r="K13" s="90"/>
      <c r="L13" s="91"/>
      <c r="Z13" s="1" t="e">
        <f>AND(B15="○",B26="○",#REF!="○")</f>
        <v>#REF!</v>
      </c>
      <c r="AA13" t="s">
        <v>46</v>
      </c>
      <c r="AB13" t="s">
        <v>47</v>
      </c>
      <c r="AD13">
        <v>47000</v>
      </c>
      <c r="AE13" t="e">
        <f>IF(AF13&gt;AD16,AF13,AD16)</f>
        <v>#REF!</v>
      </c>
      <c r="AF13" s="4" t="e">
        <f>IF(Z13=TRUE,D24*AD13)</f>
        <v>#REF!</v>
      </c>
    </row>
    <row r="14" spans="1:32" ht="17.25">
      <c r="A14" s="5" t="s">
        <v>30</v>
      </c>
      <c r="Z14" s="1" t="e">
        <f>AND(B15="○",E26="○",#REF!="○")</f>
        <v>#REF!</v>
      </c>
      <c r="AA14" s="1" t="s">
        <v>46</v>
      </c>
      <c r="AB14" s="1" t="s">
        <v>48</v>
      </c>
      <c r="AD14" s="1">
        <v>22400</v>
      </c>
      <c r="AE14" s="1" t="e">
        <f>IF(AF14&gt;AD18,AF14,AD18)</f>
        <v>#REF!</v>
      </c>
      <c r="AF14" s="4" t="e">
        <f>IF(Z14=TRUE,D24*AD14)</f>
        <v>#REF!</v>
      </c>
    </row>
    <row r="15" spans="1:32" s="1" customFormat="1" ht="24.75" customHeight="1">
      <c r="A15" s="5"/>
      <c r="B15" s="12"/>
      <c r="C15" s="13" t="s">
        <v>61</v>
      </c>
      <c r="D15" s="5"/>
      <c r="E15" s="14"/>
      <c r="F15" s="12"/>
      <c r="G15" s="15" t="s">
        <v>62</v>
      </c>
      <c r="H15" s="14"/>
      <c r="I15" s="14"/>
      <c r="J15" s="12"/>
      <c r="K15" s="16" t="s">
        <v>20</v>
      </c>
      <c r="L15" s="5"/>
      <c r="M15" s="17"/>
      <c r="Z15" s="1" t="e">
        <f>AND(B15="○",H26="○",#REF!="○")</f>
        <v>#REF!</v>
      </c>
      <c r="AA15" s="1" t="s">
        <v>46</v>
      </c>
      <c r="AB15" s="1" t="s">
        <v>49</v>
      </c>
      <c r="AC15"/>
      <c r="AD15" s="1">
        <v>19700</v>
      </c>
      <c r="AE15" s="1" t="e">
        <f>IF(AF15&gt;AD19,AF15,AD19)</f>
        <v>#REF!</v>
      </c>
      <c r="AF15" s="4" t="e">
        <f>IF(Z15=TRUE,D24*AD15)</f>
        <v>#REF!</v>
      </c>
    </row>
    <row r="16" spans="1:32" s="1" customFormat="1" ht="24.75" customHeight="1">
      <c r="A16" s="5"/>
      <c r="B16" s="12"/>
      <c r="C16" s="16" t="s">
        <v>21</v>
      </c>
      <c r="D16" s="5"/>
      <c r="E16" s="16"/>
      <c r="F16" s="12"/>
      <c r="G16" s="16" t="s">
        <v>22</v>
      </c>
      <c r="H16" s="18"/>
      <c r="I16" s="5"/>
      <c r="J16" s="12"/>
      <c r="K16" s="16" t="s">
        <v>23</v>
      </c>
      <c r="L16" s="16"/>
      <c r="M16" s="17"/>
      <c r="Z16" s="1" t="e">
        <f>AND(F15="○",B26="○",#REF!="○")</f>
        <v>#REF!</v>
      </c>
      <c r="AA16" s="1" t="s">
        <v>50</v>
      </c>
      <c r="AB16" s="1" t="s">
        <v>47</v>
      </c>
      <c r="AC16"/>
      <c r="AD16" s="1">
        <v>64000</v>
      </c>
      <c r="AE16" s="4" t="e">
        <f>IF(Z16=TRUE,AD16)</f>
        <v>#REF!</v>
      </c>
      <c r="AF16"/>
    </row>
    <row r="17" spans="1:32" s="1" customFormat="1" ht="24.75" customHeight="1">
      <c r="A17" s="5"/>
      <c r="B17" s="12"/>
      <c r="C17" s="16" t="s">
        <v>97</v>
      </c>
      <c r="D17" s="5"/>
      <c r="E17" s="16"/>
      <c r="F17"/>
      <c r="G17"/>
      <c r="H17"/>
      <c r="I17"/>
      <c r="J17"/>
      <c r="K17"/>
      <c r="L17"/>
      <c r="M17" s="17"/>
      <c r="Z17" s="1" t="e">
        <f>AND(F16="○",B27="○",#REF!="○")</f>
        <v>#REF!</v>
      </c>
      <c r="AA17" s="1" t="s">
        <v>50</v>
      </c>
      <c r="AB17" s="1" t="s">
        <v>47</v>
      </c>
      <c r="AD17" s="1">
        <v>64000</v>
      </c>
      <c r="AE17" s="4" t="e">
        <f>IF(Z17=TRUE,AD17)</f>
        <v>#REF!</v>
      </c>
    </row>
    <row r="18" spans="1:32" ht="18" customHeight="1">
      <c r="A18" s="5" t="s">
        <v>41</v>
      </c>
      <c r="D18" s="19"/>
      <c r="Z18" s="1" t="e">
        <f>AND(F15="○",E26="○",#REF!="○")</f>
        <v>#REF!</v>
      </c>
      <c r="AA18" s="1" t="s">
        <v>50</v>
      </c>
      <c r="AB18" s="1" t="s">
        <v>48</v>
      </c>
      <c r="AD18" s="1">
        <v>44900</v>
      </c>
      <c r="AE18" s="4" t="e">
        <f t="shared" ref="AE18:AE22" si="0">IF(Z18=TRUE,AD18)</f>
        <v>#REF!</v>
      </c>
    </row>
    <row r="19" spans="1:32" ht="25.5" customHeight="1">
      <c r="B19" s="51" t="s">
        <v>40</v>
      </c>
      <c r="C19" s="20"/>
      <c r="D19" s="20"/>
      <c r="E19" s="20"/>
      <c r="F19" s="20"/>
      <c r="G19" s="20"/>
      <c r="H19" s="20"/>
      <c r="I19" s="20"/>
      <c r="J19" s="20"/>
      <c r="K19" s="20"/>
      <c r="L19" s="20"/>
      <c r="Z19" s="1" t="e">
        <f>AND(F15="○",H26="○",#REF!="○")</f>
        <v>#REF!</v>
      </c>
      <c r="AA19" s="1" t="s">
        <v>50</v>
      </c>
      <c r="AB19" s="1" t="s">
        <v>49</v>
      </c>
      <c r="AD19">
        <v>40700</v>
      </c>
      <c r="AE19" s="4" t="e">
        <f t="shared" si="0"/>
        <v>#REF!</v>
      </c>
      <c r="AF19" s="1"/>
    </row>
    <row r="20" spans="1:32" ht="12.75" customHeight="1">
      <c r="B20" s="21" t="s">
        <v>34</v>
      </c>
      <c r="C20" s="92" t="s">
        <v>71</v>
      </c>
      <c r="D20" s="92"/>
      <c r="E20" s="92"/>
      <c r="F20" s="92"/>
      <c r="G20" s="92"/>
      <c r="H20" s="92"/>
      <c r="I20" s="92"/>
      <c r="J20" s="92"/>
      <c r="K20" s="92"/>
      <c r="L20" s="92"/>
      <c r="Z20" s="1" t="e">
        <f>AND(AA20=TRUE,B26="○",#REF!="○")</f>
        <v>#REF!</v>
      </c>
      <c r="AA20" s="1" t="b">
        <f>OR(J15="○",B16="○",F16="○",J16="○")</f>
        <v>0</v>
      </c>
      <c r="AB20" s="1" t="s">
        <v>47</v>
      </c>
      <c r="AD20" s="1">
        <v>27600</v>
      </c>
      <c r="AE20" s="4" t="e">
        <f t="shared" si="0"/>
        <v>#REF!</v>
      </c>
      <c r="AF20" s="1"/>
    </row>
    <row r="21" spans="1:32" s="1" customFormat="1" ht="12.75" customHeight="1">
      <c r="A21" s="5"/>
      <c r="B21" s="21" t="s">
        <v>35</v>
      </c>
      <c r="C21" s="22" t="s">
        <v>36</v>
      </c>
      <c r="D21" s="22"/>
      <c r="E21" s="22"/>
      <c r="F21" s="22"/>
      <c r="G21" s="22"/>
      <c r="H21" s="22"/>
      <c r="I21" s="22"/>
      <c r="J21" s="22"/>
      <c r="K21" s="22"/>
      <c r="L21" s="22"/>
      <c r="M21" s="5"/>
      <c r="Z21" s="1" t="e">
        <f>AND(AA20=TRUE,B26="○",#REF!="")</f>
        <v>#REF!</v>
      </c>
      <c r="AA21" s="1" t="s">
        <v>51</v>
      </c>
      <c r="AB21" s="1" t="s">
        <v>47</v>
      </c>
      <c r="AC21"/>
      <c r="AD21" s="1">
        <v>23100</v>
      </c>
      <c r="AE21" s="4" t="e">
        <f t="shared" si="0"/>
        <v>#REF!</v>
      </c>
    </row>
    <row r="22" spans="1:32" s="1" customFormat="1" ht="24.75" customHeight="1">
      <c r="A22" s="5"/>
      <c r="B22" s="49" t="s">
        <v>34</v>
      </c>
      <c r="C22" s="127" t="s">
        <v>37</v>
      </c>
      <c r="D22" s="127"/>
      <c r="E22" s="127"/>
      <c r="F22" s="127"/>
      <c r="G22" s="127"/>
      <c r="H22" s="127"/>
      <c r="I22" s="127"/>
      <c r="J22" s="127"/>
      <c r="K22" s="127"/>
      <c r="L22" s="127"/>
      <c r="M22" s="5"/>
      <c r="Z22" s="1" t="e">
        <f>AND(AA20=TRUE,E26="○",#REF!="○")</f>
        <v>#REF!</v>
      </c>
      <c r="AA22" s="1" t="s">
        <v>51</v>
      </c>
      <c r="AB22" s="1" t="s">
        <v>48</v>
      </c>
      <c r="AC22"/>
      <c r="AD22" s="1">
        <v>12100</v>
      </c>
      <c r="AE22" s="4" t="e">
        <f t="shared" si="0"/>
        <v>#REF!</v>
      </c>
    </row>
    <row r="23" spans="1:32" s="1" customFormat="1" ht="31.5" customHeight="1">
      <c r="A23" s="135" t="s">
        <v>104</v>
      </c>
      <c r="B23" s="136"/>
      <c r="C23" s="136"/>
      <c r="D23" s="136"/>
      <c r="E23" s="136"/>
      <c r="F23" s="136"/>
      <c r="G23" s="136"/>
      <c r="H23" s="136"/>
      <c r="I23" s="136"/>
      <c r="J23" s="136"/>
      <c r="K23" s="136"/>
      <c r="L23" s="136"/>
      <c r="M23" s="136"/>
      <c r="N23" s="136"/>
      <c r="O23" s="136"/>
      <c r="AC23"/>
      <c r="AF23"/>
    </row>
    <row r="24" spans="1:32" s="1" customFormat="1" ht="26.25" customHeight="1">
      <c r="A24" s="5"/>
      <c r="B24" s="82" t="s">
        <v>7</v>
      </c>
      <c r="C24" s="83"/>
      <c r="D24" s="130"/>
      <c r="E24" s="131"/>
      <c r="F24" s="132"/>
      <c r="G24" s="5" t="s">
        <v>0</v>
      </c>
      <c r="H24" s="5"/>
      <c r="I24" s="5"/>
      <c r="J24" s="5"/>
      <c r="K24" s="5"/>
      <c r="L24" s="5"/>
      <c r="M24" s="5"/>
      <c r="Z24"/>
      <c r="AC24"/>
      <c r="AE24"/>
    </row>
    <row r="25" spans="1:32" ht="14.25" customHeight="1">
      <c r="A25" s="5" t="s">
        <v>42</v>
      </c>
      <c r="D25" s="19"/>
      <c r="Z25" s="1"/>
      <c r="AA25" s="1"/>
      <c r="AB25" s="1"/>
      <c r="AD25" s="1"/>
      <c r="AE25" s="1"/>
      <c r="AF25" s="1"/>
    </row>
    <row r="26" spans="1:32" s="1" customFormat="1" ht="24.75" customHeight="1">
      <c r="A26" s="5"/>
      <c r="B26" s="12"/>
      <c r="C26" s="124" t="s">
        <v>43</v>
      </c>
      <c r="D26" s="125"/>
      <c r="E26" s="12"/>
      <c r="F26" s="14" t="s">
        <v>44</v>
      </c>
      <c r="G26" s="16"/>
      <c r="H26" s="12"/>
      <c r="I26" s="14" t="s">
        <v>45</v>
      </c>
      <c r="J26" s="109"/>
      <c r="K26" s="109"/>
      <c r="L26" s="109"/>
      <c r="M26" s="5"/>
      <c r="Z26" s="1" t="b">
        <v>1</v>
      </c>
      <c r="AA26"/>
      <c r="AB26"/>
      <c r="AC26"/>
      <c r="AD26"/>
      <c r="AE26" s="4" t="s">
        <v>52</v>
      </c>
    </row>
    <row r="27" spans="1:32" s="1" customFormat="1" ht="12.75" customHeight="1">
      <c r="A27" s="23"/>
      <c r="B27" s="126" t="s">
        <v>73</v>
      </c>
      <c r="C27" s="126"/>
      <c r="D27" s="126"/>
      <c r="E27" s="126"/>
      <c r="F27" s="126"/>
      <c r="G27" s="126"/>
      <c r="H27" s="126"/>
      <c r="I27" s="126"/>
      <c r="J27" s="126"/>
      <c r="K27" s="126"/>
      <c r="L27" s="126"/>
      <c r="M27" s="126"/>
      <c r="AC27"/>
    </row>
    <row r="28" spans="1:32" s="1" customFormat="1" ht="12.75" customHeight="1">
      <c r="A28" s="23"/>
      <c r="B28" s="50" t="s">
        <v>74</v>
      </c>
      <c r="C28" s="5"/>
      <c r="D28" s="24"/>
      <c r="E28" s="25"/>
      <c r="F28" s="14"/>
      <c r="G28" s="16"/>
      <c r="H28" s="25"/>
      <c r="I28" s="14"/>
      <c r="J28" s="23"/>
      <c r="K28" s="23"/>
      <c r="L28" s="23"/>
      <c r="M28" s="23"/>
      <c r="Z28"/>
      <c r="AA28"/>
      <c r="AB28"/>
      <c r="AC28"/>
      <c r="AD28"/>
      <c r="AE28"/>
    </row>
    <row r="29" spans="1:32" s="1" customFormat="1" ht="24" customHeight="1">
      <c r="A29" s="23"/>
      <c r="B29" s="110" t="s">
        <v>77</v>
      </c>
      <c r="C29" s="110"/>
      <c r="D29" s="110"/>
      <c r="E29" s="110"/>
      <c r="F29" s="110"/>
      <c r="G29" s="110"/>
      <c r="H29" s="110"/>
      <c r="I29" s="110"/>
      <c r="J29" s="110"/>
      <c r="K29" s="110"/>
      <c r="L29" s="110"/>
      <c r="M29" s="23"/>
      <c r="AA29"/>
      <c r="AB29"/>
      <c r="AC29"/>
      <c r="AD29"/>
    </row>
    <row r="30" spans="1:32" s="1" customFormat="1" ht="18" customHeight="1">
      <c r="A30" s="5" t="s">
        <v>89</v>
      </c>
      <c r="B30" s="5"/>
      <c r="C30" s="5"/>
      <c r="D30" s="5"/>
      <c r="E30" s="5"/>
      <c r="F30" s="5"/>
      <c r="G30" s="5"/>
      <c r="H30" s="5"/>
      <c r="I30" s="5"/>
      <c r="J30" s="5"/>
      <c r="K30" s="5"/>
      <c r="L30" s="5"/>
      <c r="M30" s="5"/>
      <c r="Z30"/>
      <c r="AC30"/>
      <c r="AE30"/>
    </row>
    <row r="31" spans="1:32" s="1" customFormat="1" ht="25.5" customHeight="1">
      <c r="A31" s="5"/>
      <c r="B31" s="69" t="s">
        <v>9</v>
      </c>
      <c r="C31" s="70"/>
      <c r="D31" s="12"/>
      <c r="E31" s="7" t="s">
        <v>68</v>
      </c>
      <c r="F31" s="27"/>
      <c r="G31" s="27"/>
      <c r="H31" s="27"/>
      <c r="I31" s="27"/>
      <c r="J31" s="27"/>
      <c r="K31" s="27"/>
      <c r="L31" s="27"/>
      <c r="M31" s="5"/>
      <c r="AA31"/>
      <c r="AB31"/>
      <c r="AC31"/>
      <c r="AD31"/>
      <c r="AF31"/>
    </row>
    <row r="32" spans="1:32" s="1" customFormat="1" ht="5.0999999999999996" customHeight="1" thickBot="1">
      <c r="A32" s="60"/>
      <c r="B32" s="60"/>
      <c r="C32" s="60"/>
      <c r="D32" s="60"/>
      <c r="E32" s="60"/>
      <c r="F32" s="60"/>
      <c r="G32" s="5"/>
      <c r="H32" s="60"/>
      <c r="I32" s="60"/>
      <c r="J32" s="60"/>
      <c r="K32" s="60"/>
      <c r="L32" s="60"/>
      <c r="M32" s="5"/>
      <c r="Z32"/>
      <c r="AC32"/>
      <c r="AE32"/>
    </row>
    <row r="33" spans="1:32" ht="27" customHeight="1" thickBot="1">
      <c r="A33" s="5" t="s">
        <v>90</v>
      </c>
      <c r="D33" s="103" t="str">
        <f>VLOOKUP(TRUE,Z13:AE26,6,FALSE)</f>
        <v>　</v>
      </c>
      <c r="E33" s="104"/>
      <c r="F33" s="104"/>
      <c r="G33" s="105"/>
      <c r="H33" s="26" t="s">
        <v>6</v>
      </c>
    </row>
    <row r="34" spans="1:32" s="1" customFormat="1">
      <c r="A34" s="5"/>
      <c r="B34" s="5"/>
      <c r="C34" s="5"/>
      <c r="D34" s="5"/>
      <c r="E34" s="5"/>
      <c r="F34" s="133" t="s">
        <v>82</v>
      </c>
      <c r="G34" s="133"/>
      <c r="H34" s="133"/>
      <c r="I34" s="133"/>
      <c r="J34" s="133"/>
      <c r="K34" s="133"/>
      <c r="L34" s="133"/>
      <c r="M34" s="44"/>
      <c r="Z34"/>
      <c r="AA34"/>
      <c r="AB34"/>
      <c r="AC34"/>
      <c r="AD34"/>
      <c r="AE34"/>
      <c r="AF34"/>
    </row>
    <row r="35" spans="1:32" ht="18" customHeight="1">
      <c r="A35" s="6" t="s">
        <v>91</v>
      </c>
      <c r="Z35" s="1"/>
      <c r="AE35" s="1"/>
      <c r="AF35" s="1"/>
    </row>
    <row r="36" spans="1:32" ht="27" customHeight="1">
      <c r="B36" s="71" t="s">
        <v>1</v>
      </c>
      <c r="C36" s="72"/>
      <c r="D36" s="75"/>
      <c r="E36" s="76"/>
      <c r="F36" s="76"/>
      <c r="G36" s="73" t="s">
        <v>33</v>
      </c>
      <c r="H36" s="74"/>
      <c r="I36" s="28"/>
      <c r="J36" s="28"/>
      <c r="K36" s="28"/>
      <c r="L36" s="28"/>
      <c r="Z36" s="1"/>
      <c r="AA36" s="1"/>
      <c r="AB36" s="1"/>
      <c r="AD36" s="1"/>
      <c r="AE36" s="1"/>
    </row>
    <row r="37" spans="1:32" s="1" customFormat="1" ht="27" customHeight="1">
      <c r="A37" s="5"/>
      <c r="B37" s="73" t="s">
        <v>2</v>
      </c>
      <c r="C37" s="74"/>
      <c r="D37" s="77"/>
      <c r="E37" s="78"/>
      <c r="F37" s="78"/>
      <c r="G37" s="73" t="s">
        <v>3</v>
      </c>
      <c r="H37" s="74"/>
      <c r="I37" s="28"/>
      <c r="J37" s="28"/>
      <c r="K37" s="28"/>
      <c r="L37" s="8"/>
      <c r="M37" s="5"/>
      <c r="Z37"/>
      <c r="AC37"/>
      <c r="AE37"/>
    </row>
    <row r="38" spans="1:32" ht="25.5" customHeight="1">
      <c r="B38" s="94" t="s">
        <v>75</v>
      </c>
      <c r="C38" s="95"/>
      <c r="D38" s="48"/>
      <c r="E38" s="45" t="s">
        <v>76</v>
      </c>
      <c r="F38" s="8"/>
      <c r="G38" s="8"/>
      <c r="H38" s="8"/>
      <c r="I38" s="8"/>
      <c r="J38" s="8"/>
      <c r="K38" s="8"/>
    </row>
    <row r="39" spans="1:32" s="1" customFormat="1" ht="30" customHeight="1">
      <c r="A39" s="5"/>
      <c r="B39" s="94" t="s">
        <v>31</v>
      </c>
      <c r="C39" s="95"/>
      <c r="D39" s="29"/>
      <c r="E39" s="29"/>
      <c r="F39" s="29"/>
      <c r="G39" s="29"/>
      <c r="H39" s="29"/>
      <c r="I39" s="29"/>
      <c r="J39" s="29"/>
      <c r="K39" s="29"/>
      <c r="L39" s="5"/>
      <c r="M39" s="5"/>
      <c r="Z39"/>
      <c r="AA39"/>
      <c r="AB39"/>
      <c r="AC39"/>
      <c r="AD39"/>
      <c r="AE39"/>
      <c r="AF39"/>
    </row>
    <row r="40" spans="1:32" ht="18" customHeight="1">
      <c r="B40" s="96" t="s">
        <v>4</v>
      </c>
      <c r="C40" s="97"/>
      <c r="D40" s="101"/>
      <c r="E40" s="101"/>
      <c r="F40" s="101"/>
      <c r="G40" s="101"/>
      <c r="H40" s="101"/>
      <c r="I40" s="101"/>
      <c r="J40" s="101"/>
      <c r="K40" s="101"/>
    </row>
    <row r="41" spans="1:32" ht="32.1" customHeight="1">
      <c r="B41" s="98" t="s">
        <v>5</v>
      </c>
      <c r="C41" s="99"/>
      <c r="D41" s="102"/>
      <c r="E41" s="102"/>
      <c r="F41" s="102"/>
      <c r="G41" s="102"/>
      <c r="H41" s="102"/>
      <c r="I41" s="102"/>
      <c r="J41" s="102"/>
      <c r="K41" s="102"/>
      <c r="AF41" s="1"/>
    </row>
    <row r="42" spans="1:32" ht="14.25">
      <c r="B42" s="100" t="s">
        <v>70</v>
      </c>
      <c r="C42" s="100"/>
      <c r="D42" s="100"/>
      <c r="E42" s="100"/>
      <c r="F42" s="100"/>
      <c r="G42" s="100"/>
      <c r="H42" s="100"/>
      <c r="I42" s="100"/>
      <c r="J42" s="100"/>
      <c r="K42" s="100"/>
      <c r="L42" s="100"/>
      <c r="M42" s="100"/>
      <c r="AF42" s="1"/>
    </row>
    <row r="43" spans="1:32" s="1" customFormat="1" ht="8.25" customHeight="1">
      <c r="A43" s="5"/>
      <c r="B43" s="5"/>
      <c r="C43" s="5"/>
      <c r="D43" s="5"/>
      <c r="E43" s="5"/>
      <c r="F43" s="5"/>
      <c r="G43" s="5"/>
      <c r="H43" s="5"/>
      <c r="I43" s="5"/>
      <c r="J43" s="5"/>
      <c r="K43" s="5"/>
      <c r="L43" s="5"/>
      <c r="M43" s="5"/>
      <c r="Z43"/>
      <c r="AA43"/>
      <c r="AB43"/>
      <c r="AC43"/>
      <c r="AD43"/>
      <c r="AE43"/>
      <c r="AF43"/>
    </row>
    <row r="44" spans="1:32" s="1" customFormat="1">
      <c r="A44" s="5" t="s">
        <v>17</v>
      </c>
      <c r="B44" s="5"/>
      <c r="C44" s="5"/>
      <c r="D44" s="5"/>
      <c r="E44" s="5"/>
      <c r="F44" s="5"/>
      <c r="G44" s="5"/>
      <c r="H44" s="5"/>
      <c r="I44" s="5"/>
      <c r="J44" s="5"/>
      <c r="K44" s="5"/>
      <c r="L44" s="5"/>
      <c r="M44" s="5"/>
      <c r="Z44"/>
      <c r="AA44"/>
      <c r="AB44"/>
      <c r="AC44"/>
      <c r="AD44"/>
      <c r="AE44"/>
      <c r="AF44"/>
    </row>
    <row r="45" spans="1:32" ht="8.25" customHeight="1"/>
    <row r="46" spans="1:32">
      <c r="A46" s="30"/>
      <c r="B46" s="31" t="s">
        <v>10</v>
      </c>
      <c r="C46" s="31"/>
      <c r="D46" s="31"/>
      <c r="E46" s="31"/>
      <c r="F46" s="31"/>
      <c r="G46" s="31"/>
      <c r="H46" s="31"/>
      <c r="I46" s="31"/>
      <c r="J46" s="31"/>
      <c r="K46" s="31"/>
      <c r="L46" s="31"/>
      <c r="M46" s="32"/>
    </row>
    <row r="47" spans="1:32">
      <c r="A47" s="33"/>
      <c r="B47" s="17" t="s">
        <v>38</v>
      </c>
      <c r="C47" s="17"/>
      <c r="D47" s="17"/>
      <c r="E47" s="17"/>
      <c r="F47" s="17"/>
      <c r="G47" s="17"/>
      <c r="H47" s="17"/>
      <c r="I47" s="17"/>
      <c r="J47" s="17"/>
      <c r="K47" s="17"/>
      <c r="L47" s="17"/>
      <c r="M47" s="34"/>
      <c r="Z47" s="1"/>
      <c r="AA47" s="1"/>
      <c r="AB47" s="1"/>
      <c r="AD47" s="1"/>
      <c r="AE47" s="1"/>
    </row>
    <row r="48" spans="1:32">
      <c r="A48" s="33"/>
      <c r="B48" s="35" t="s">
        <v>11</v>
      </c>
      <c r="C48" s="128" t="s">
        <v>63</v>
      </c>
      <c r="D48" s="128"/>
      <c r="E48" s="128"/>
      <c r="F48" s="128"/>
      <c r="G48" s="128"/>
      <c r="H48" s="128"/>
      <c r="I48" s="128"/>
      <c r="J48" s="128"/>
      <c r="K48" s="128"/>
      <c r="L48" s="128"/>
      <c r="M48" s="34"/>
      <c r="Z48" s="1"/>
      <c r="AA48" s="1"/>
      <c r="AB48" s="1"/>
      <c r="AD48" s="1"/>
      <c r="AE48" s="1"/>
    </row>
    <row r="49" spans="1:32">
      <c r="A49" s="33"/>
      <c r="B49" s="35" t="s">
        <v>12</v>
      </c>
      <c r="C49" s="128" t="s">
        <v>64</v>
      </c>
      <c r="D49" s="128"/>
      <c r="E49" s="128"/>
      <c r="F49" s="128"/>
      <c r="G49" s="128"/>
      <c r="H49" s="128"/>
      <c r="I49" s="128"/>
      <c r="J49" s="128"/>
      <c r="K49" s="128"/>
      <c r="L49" s="128"/>
      <c r="M49" s="34"/>
    </row>
    <row r="50" spans="1:32">
      <c r="A50" s="33"/>
      <c r="B50" s="35" t="s">
        <v>13</v>
      </c>
      <c r="C50" s="128" t="s">
        <v>65</v>
      </c>
      <c r="D50" s="128"/>
      <c r="E50" s="128"/>
      <c r="F50" s="128"/>
      <c r="G50" s="128"/>
      <c r="H50" s="128"/>
      <c r="I50" s="128"/>
      <c r="J50" s="128"/>
      <c r="K50" s="128"/>
      <c r="L50" s="128"/>
      <c r="M50" s="34"/>
      <c r="Z50" s="1"/>
      <c r="AA50" s="1"/>
      <c r="AB50" s="1"/>
      <c r="AD50" s="1"/>
      <c r="AE50" s="1"/>
    </row>
    <row r="51" spans="1:32" ht="51" customHeight="1">
      <c r="A51" s="33"/>
      <c r="B51" s="57" t="s">
        <v>14</v>
      </c>
      <c r="C51" s="137" t="s">
        <v>66</v>
      </c>
      <c r="D51" s="137"/>
      <c r="E51" s="137"/>
      <c r="F51" s="137"/>
      <c r="G51" s="137"/>
      <c r="H51" s="137"/>
      <c r="I51" s="137"/>
      <c r="J51" s="137"/>
      <c r="K51" s="137"/>
      <c r="L51" s="137"/>
      <c r="M51" s="34"/>
      <c r="Z51" s="1"/>
      <c r="AA51" s="1"/>
      <c r="AB51" s="1"/>
      <c r="AD51" s="1"/>
      <c r="AE51" s="1"/>
    </row>
    <row r="52" spans="1:32" ht="28.5" customHeight="1">
      <c r="A52" s="33"/>
      <c r="B52" s="57" t="s">
        <v>15</v>
      </c>
      <c r="C52" s="137" t="s">
        <v>67</v>
      </c>
      <c r="D52" s="137"/>
      <c r="E52" s="137"/>
      <c r="F52" s="137"/>
      <c r="G52" s="137"/>
      <c r="H52" s="137"/>
      <c r="I52" s="137"/>
      <c r="J52" s="137"/>
      <c r="K52" s="137"/>
      <c r="L52" s="137"/>
      <c r="M52" s="34"/>
      <c r="AF52" s="1"/>
    </row>
    <row r="53" spans="1:32" ht="32.25" customHeight="1">
      <c r="A53" s="36"/>
      <c r="B53" s="37" t="s">
        <v>16</v>
      </c>
      <c r="C53" s="138" t="s">
        <v>69</v>
      </c>
      <c r="D53" s="138"/>
      <c r="E53" s="138"/>
      <c r="F53" s="138"/>
      <c r="G53" s="138"/>
      <c r="H53" s="138"/>
      <c r="I53" s="138"/>
      <c r="J53" s="138"/>
      <c r="K53" s="138"/>
      <c r="L53" s="138"/>
      <c r="M53" s="38"/>
      <c r="AF53" s="1"/>
    </row>
    <row r="54" spans="1:32" s="1" customFormat="1" ht="7.5" customHeight="1">
      <c r="A54" s="17"/>
      <c r="B54" s="35"/>
      <c r="C54" s="39"/>
      <c r="D54" s="39"/>
      <c r="E54" s="39"/>
      <c r="F54" s="39"/>
      <c r="G54" s="39"/>
      <c r="H54" s="39"/>
      <c r="I54" s="39"/>
      <c r="J54" s="39"/>
      <c r="K54" s="39"/>
      <c r="L54" s="39"/>
      <c r="M54" s="17"/>
      <c r="Z54"/>
      <c r="AA54"/>
      <c r="AB54"/>
      <c r="AC54"/>
      <c r="AD54"/>
      <c r="AE54"/>
      <c r="AF54"/>
    </row>
    <row r="55" spans="1:32" s="1" customFormat="1" ht="16.5" customHeight="1">
      <c r="A55" s="17"/>
      <c r="B55" s="40" t="s">
        <v>81</v>
      </c>
      <c r="C55" s="39"/>
      <c r="D55" s="39"/>
      <c r="E55" s="39"/>
      <c r="F55" s="39"/>
      <c r="G55" s="39"/>
      <c r="H55" s="39"/>
      <c r="I55" s="39"/>
      <c r="J55" s="39"/>
      <c r="K55" s="39"/>
      <c r="L55" s="39"/>
      <c r="M55" s="17"/>
      <c r="Z55"/>
      <c r="AA55"/>
      <c r="AB55"/>
      <c r="AC55"/>
      <c r="AD55"/>
      <c r="AE55"/>
    </row>
    <row r="56" spans="1:32">
      <c r="B56" s="65" t="s">
        <v>79</v>
      </c>
      <c r="C56" s="65"/>
      <c r="D56" s="58" t="s">
        <v>87</v>
      </c>
      <c r="E56" s="58"/>
      <c r="F56" s="58"/>
      <c r="G56" s="58"/>
      <c r="H56" s="58"/>
      <c r="I56" s="58"/>
      <c r="J56" s="58"/>
      <c r="K56" s="58"/>
      <c r="L56" s="58"/>
      <c r="AF56" s="1"/>
    </row>
    <row r="57" spans="1:32" s="1" customFormat="1">
      <c r="A57" s="5"/>
      <c r="B57" s="61"/>
      <c r="C57" s="61"/>
      <c r="D57" s="58" t="s">
        <v>99</v>
      </c>
      <c r="E57" s="58"/>
      <c r="F57" s="58"/>
      <c r="G57" s="58"/>
      <c r="H57" s="58"/>
      <c r="I57" s="58"/>
      <c r="J57" s="58"/>
      <c r="K57" s="58"/>
      <c r="L57" s="58"/>
      <c r="M57" s="5"/>
      <c r="Z57"/>
      <c r="AA57"/>
      <c r="AB57"/>
      <c r="AC57"/>
      <c r="AD57"/>
      <c r="AE57"/>
      <c r="AF57"/>
    </row>
    <row r="58" spans="1:32" s="1" customFormat="1" ht="24.75" customHeight="1">
      <c r="A58" s="5"/>
      <c r="B58" s="49" t="s">
        <v>34</v>
      </c>
      <c r="C58" s="134" t="s">
        <v>98</v>
      </c>
      <c r="D58" s="134"/>
      <c r="E58" s="134"/>
      <c r="F58" s="134"/>
      <c r="G58" s="134"/>
      <c r="H58" s="134"/>
      <c r="I58" s="134"/>
      <c r="J58" s="134"/>
      <c r="K58" s="134"/>
      <c r="L58" s="134"/>
      <c r="M58" s="134"/>
      <c r="N58" s="134"/>
      <c r="O58" s="134"/>
      <c r="Z58"/>
      <c r="AA58"/>
      <c r="AB58"/>
      <c r="AC58"/>
      <c r="AD58"/>
      <c r="AE58"/>
      <c r="AF58"/>
    </row>
    <row r="59" spans="1:32" s="1" customFormat="1" ht="24.75" customHeight="1">
      <c r="A59" s="5"/>
      <c r="B59" s="63" t="s">
        <v>34</v>
      </c>
      <c r="C59" s="129" t="s">
        <v>103</v>
      </c>
      <c r="D59" s="129"/>
      <c r="E59" s="129"/>
      <c r="F59" s="129"/>
      <c r="G59" s="129"/>
      <c r="H59" s="129"/>
      <c r="I59" s="129"/>
      <c r="J59" s="129"/>
      <c r="K59" s="129"/>
      <c r="L59" s="129"/>
      <c r="M59" s="129"/>
      <c r="N59" s="129"/>
      <c r="O59" s="129"/>
    </row>
    <row r="60" spans="1:32" s="1" customFormat="1" ht="24.75" customHeight="1">
      <c r="A60" s="5"/>
      <c r="B60" s="64" t="s">
        <v>100</v>
      </c>
      <c r="C60" s="129" t="s">
        <v>101</v>
      </c>
      <c r="D60" s="129"/>
      <c r="E60" s="129"/>
      <c r="F60" s="129"/>
      <c r="G60" s="129"/>
      <c r="H60" s="129"/>
      <c r="I60" s="129"/>
      <c r="J60" s="129"/>
      <c r="K60" s="129"/>
      <c r="L60" s="129"/>
      <c r="M60" s="129"/>
      <c r="N60" s="129"/>
      <c r="O60" s="129"/>
    </row>
    <row r="61" spans="1:32" ht="18" customHeight="1">
      <c r="B61" s="79" t="s">
        <v>54</v>
      </c>
      <c r="C61" s="80"/>
      <c r="D61" s="81" t="s">
        <v>55</v>
      </c>
      <c r="E61" s="81"/>
      <c r="F61" s="81" t="s">
        <v>53</v>
      </c>
      <c r="G61" s="81"/>
      <c r="H61" s="81"/>
      <c r="I61" s="81" t="s">
        <v>78</v>
      </c>
      <c r="J61" s="81"/>
      <c r="K61" s="62"/>
      <c r="L61" s="62"/>
      <c r="M61"/>
      <c r="Z61" s="1"/>
      <c r="AA61" s="1"/>
      <c r="AB61" s="1"/>
      <c r="AD61" s="1"/>
      <c r="AE61" s="1"/>
    </row>
    <row r="62" spans="1:32" ht="21.95" customHeight="1">
      <c r="B62" s="113" t="s">
        <v>72</v>
      </c>
      <c r="C62" s="114"/>
      <c r="D62" s="67" t="s">
        <v>56</v>
      </c>
      <c r="E62" s="68"/>
      <c r="F62" s="120">
        <f>AD13</f>
        <v>47000</v>
      </c>
      <c r="G62" s="121"/>
      <c r="H62" s="41" t="s">
        <v>59</v>
      </c>
      <c r="I62" s="81" t="s">
        <v>92</v>
      </c>
      <c r="J62" s="81"/>
      <c r="K62"/>
      <c r="L62"/>
      <c r="M62"/>
      <c r="Z62" s="1"/>
      <c r="AA62" s="1"/>
      <c r="AB62" s="1"/>
      <c r="AD62" s="1"/>
      <c r="AE62" s="1"/>
    </row>
    <row r="63" spans="1:32" ht="21.95" customHeight="1">
      <c r="B63" s="115"/>
      <c r="C63" s="116"/>
      <c r="D63" s="67" t="s">
        <v>57</v>
      </c>
      <c r="E63" s="68"/>
      <c r="F63" s="122">
        <f>AD14</f>
        <v>22400</v>
      </c>
      <c r="G63" s="123"/>
      <c r="H63" s="41" t="s">
        <v>59</v>
      </c>
      <c r="I63" s="81" t="s">
        <v>94</v>
      </c>
      <c r="J63" s="81"/>
      <c r="K63"/>
      <c r="L63"/>
      <c r="M63"/>
    </row>
    <row r="64" spans="1:32" ht="21.95" customHeight="1">
      <c r="B64" s="117"/>
      <c r="C64" s="118"/>
      <c r="D64" s="79" t="s">
        <v>58</v>
      </c>
      <c r="E64" s="80"/>
      <c r="F64" s="122">
        <f>AD15</f>
        <v>19700</v>
      </c>
      <c r="G64" s="123"/>
      <c r="H64" s="41" t="s">
        <v>59</v>
      </c>
      <c r="I64" s="81" t="s">
        <v>93</v>
      </c>
      <c r="J64" s="81"/>
      <c r="K64"/>
      <c r="L64"/>
      <c r="M64"/>
      <c r="AF64" s="1"/>
    </row>
    <row r="65" spans="1:32" s="1" customFormat="1" ht="21.95" customHeight="1">
      <c r="A65" s="5"/>
      <c r="B65" s="52" t="s">
        <v>34</v>
      </c>
      <c r="C65" s="119" t="s">
        <v>102</v>
      </c>
      <c r="D65" s="119"/>
      <c r="E65" s="119"/>
      <c r="F65" s="119"/>
      <c r="G65" s="119"/>
      <c r="H65" s="119"/>
      <c r="I65" s="119"/>
      <c r="J65" s="119"/>
      <c r="K65" s="119"/>
      <c r="L65" s="119"/>
      <c r="M65" s="119"/>
      <c r="N65" s="119"/>
    </row>
    <row r="66" spans="1:32" s="1" customFormat="1" ht="20.100000000000001" customHeight="1">
      <c r="A66" s="5"/>
      <c r="B66" s="53" t="s">
        <v>84</v>
      </c>
      <c r="C66" s="42" t="s">
        <v>83</v>
      </c>
      <c r="D66" s="11"/>
      <c r="E66" s="11"/>
      <c r="F66" s="11"/>
      <c r="G66" s="11"/>
      <c r="H66" s="11"/>
      <c r="I66" s="43"/>
      <c r="J66" s="43"/>
      <c r="K66" s="5"/>
      <c r="L66" s="5"/>
      <c r="M66" s="5"/>
      <c r="Z66"/>
      <c r="AA66"/>
      <c r="AB66"/>
      <c r="AC66"/>
      <c r="AD66"/>
      <c r="AE66"/>
      <c r="AF66"/>
    </row>
    <row r="67" spans="1:32" s="1" customFormat="1" ht="18" customHeight="1">
      <c r="A67" s="5"/>
      <c r="B67" s="79" t="s">
        <v>54</v>
      </c>
      <c r="C67" s="80"/>
      <c r="D67" s="81" t="s">
        <v>55</v>
      </c>
      <c r="E67" s="81"/>
      <c r="F67" s="81" t="s">
        <v>53</v>
      </c>
      <c r="G67" s="81"/>
      <c r="H67" s="81"/>
      <c r="I67" s="81" t="s">
        <v>78</v>
      </c>
      <c r="J67" s="81"/>
      <c r="Z67"/>
      <c r="AA67"/>
      <c r="AB67"/>
      <c r="AC67"/>
      <c r="AD67"/>
      <c r="AE67"/>
      <c r="AF67"/>
    </row>
    <row r="68" spans="1:32" ht="21.95" customHeight="1">
      <c r="B68" s="67" t="s">
        <v>60</v>
      </c>
      <c r="C68" s="68"/>
      <c r="D68" s="67" t="s">
        <v>43</v>
      </c>
      <c r="E68" s="68"/>
      <c r="F68" s="66">
        <f>AD16</f>
        <v>64000</v>
      </c>
      <c r="G68" s="66"/>
      <c r="H68" s="66"/>
      <c r="I68" s="81" t="s">
        <v>95</v>
      </c>
      <c r="J68" s="81"/>
      <c r="K68"/>
      <c r="L68"/>
      <c r="M68"/>
    </row>
    <row r="69" spans="1:32" ht="21.95" customHeight="1">
      <c r="B69" s="111"/>
      <c r="C69" s="112"/>
      <c r="D69" s="67" t="s">
        <v>44</v>
      </c>
      <c r="E69" s="68"/>
      <c r="F69" s="66">
        <f t="shared" ref="F69:F73" si="1">AD18</f>
        <v>44900</v>
      </c>
      <c r="G69" s="66"/>
      <c r="H69" s="66"/>
      <c r="I69" s="81" t="s">
        <v>92</v>
      </c>
      <c r="J69" s="81"/>
      <c r="K69"/>
      <c r="L69"/>
      <c r="M69"/>
    </row>
    <row r="70" spans="1:32" ht="21.95" customHeight="1">
      <c r="B70" s="111"/>
      <c r="C70" s="112"/>
      <c r="D70" s="67" t="s">
        <v>45</v>
      </c>
      <c r="E70" s="68"/>
      <c r="F70" s="66">
        <f t="shared" si="1"/>
        <v>40700</v>
      </c>
      <c r="G70" s="66"/>
      <c r="H70" s="66"/>
      <c r="I70" s="81" t="s">
        <v>93</v>
      </c>
      <c r="J70" s="81"/>
      <c r="K70"/>
      <c r="L70"/>
      <c r="M70"/>
    </row>
    <row r="71" spans="1:32" ht="21.95" customHeight="1">
      <c r="B71" s="113" t="s">
        <v>96</v>
      </c>
      <c r="C71" s="114"/>
      <c r="D71" s="67" t="s">
        <v>43</v>
      </c>
      <c r="E71" s="68"/>
      <c r="F71" s="66">
        <f t="shared" si="1"/>
        <v>27600</v>
      </c>
      <c r="G71" s="66"/>
      <c r="H71" s="66"/>
      <c r="I71" s="81" t="s">
        <v>94</v>
      </c>
      <c r="J71" s="81"/>
      <c r="K71"/>
      <c r="L71"/>
      <c r="M71"/>
      <c r="Z71" s="1"/>
      <c r="AA71" s="1"/>
      <c r="AB71" s="1"/>
      <c r="AD71" s="1"/>
      <c r="AE71" s="1"/>
    </row>
    <row r="72" spans="1:32" ht="21.95" customHeight="1">
      <c r="B72" s="115"/>
      <c r="C72" s="116"/>
      <c r="D72" s="67" t="s">
        <v>44</v>
      </c>
      <c r="E72" s="68"/>
      <c r="F72" s="66">
        <f t="shared" si="1"/>
        <v>23100</v>
      </c>
      <c r="G72" s="66"/>
      <c r="H72" s="66"/>
      <c r="I72" s="81" t="s">
        <v>92</v>
      </c>
      <c r="J72" s="81"/>
      <c r="K72"/>
      <c r="L72"/>
      <c r="M72"/>
    </row>
    <row r="73" spans="1:32" ht="21.95" customHeight="1">
      <c r="B73" s="117"/>
      <c r="C73" s="118"/>
      <c r="D73" s="79" t="s">
        <v>45</v>
      </c>
      <c r="E73" s="80"/>
      <c r="F73" s="66">
        <f t="shared" si="1"/>
        <v>12100</v>
      </c>
      <c r="G73" s="66"/>
      <c r="H73" s="66"/>
      <c r="I73" s="81" t="s">
        <v>93</v>
      </c>
      <c r="J73" s="81"/>
      <c r="K73" s="62"/>
      <c r="L73" s="62"/>
      <c r="M73"/>
    </row>
  </sheetData>
  <mergeCells count="86">
    <mergeCell ref="C53:L53"/>
    <mergeCell ref="B24:C24"/>
    <mergeCell ref="C26:D26"/>
    <mergeCell ref="B27:M27"/>
    <mergeCell ref="C22:L22"/>
    <mergeCell ref="C48:L48"/>
    <mergeCell ref="D24:F24"/>
    <mergeCell ref="G36:H36"/>
    <mergeCell ref="F34:L34"/>
    <mergeCell ref="B38:C38"/>
    <mergeCell ref="A23:O23"/>
    <mergeCell ref="I62:J62"/>
    <mergeCell ref="I63:J63"/>
    <mergeCell ref="I69:J69"/>
    <mergeCell ref="I70:J70"/>
    <mergeCell ref="C65:N65"/>
    <mergeCell ref="F68:H68"/>
    <mergeCell ref="D63:E63"/>
    <mergeCell ref="F62:G62"/>
    <mergeCell ref="F64:G64"/>
    <mergeCell ref="B62:C64"/>
    <mergeCell ref="F63:G63"/>
    <mergeCell ref="I71:J71"/>
    <mergeCell ref="I64:J64"/>
    <mergeCell ref="I67:J67"/>
    <mergeCell ref="I68:J68"/>
    <mergeCell ref="B68:C70"/>
    <mergeCell ref="B71:C73"/>
    <mergeCell ref="D72:E72"/>
    <mergeCell ref="D73:E73"/>
    <mergeCell ref="F69:H69"/>
    <mergeCell ref="D64:E64"/>
    <mergeCell ref="D71:E71"/>
    <mergeCell ref="D68:E68"/>
    <mergeCell ref="D69:E69"/>
    <mergeCell ref="F70:H70"/>
    <mergeCell ref="I72:J72"/>
    <mergeCell ref="I73:J73"/>
    <mergeCell ref="A3:M3"/>
    <mergeCell ref="B39:C39"/>
    <mergeCell ref="B40:C40"/>
    <mergeCell ref="B41:C41"/>
    <mergeCell ref="B42:M42"/>
    <mergeCell ref="D40:K40"/>
    <mergeCell ref="D41:K41"/>
    <mergeCell ref="D33:G33"/>
    <mergeCell ref="E7:F7"/>
    <mergeCell ref="E6:F6"/>
    <mergeCell ref="E8:F8"/>
    <mergeCell ref="G6:L6"/>
    <mergeCell ref="G7:L7"/>
    <mergeCell ref="G8:K8"/>
    <mergeCell ref="J26:L26"/>
    <mergeCell ref="B29:L29"/>
    <mergeCell ref="B11:C11"/>
    <mergeCell ref="B13:C13"/>
    <mergeCell ref="D11:L11"/>
    <mergeCell ref="D13:L13"/>
    <mergeCell ref="C20:L20"/>
    <mergeCell ref="B12:C12"/>
    <mergeCell ref="G37:H37"/>
    <mergeCell ref="B67:C67"/>
    <mergeCell ref="D61:E61"/>
    <mergeCell ref="F61:H61"/>
    <mergeCell ref="D67:E67"/>
    <mergeCell ref="F67:H67"/>
    <mergeCell ref="D62:E62"/>
    <mergeCell ref="B61:C61"/>
    <mergeCell ref="C49:L49"/>
    <mergeCell ref="C60:O60"/>
    <mergeCell ref="I61:J61"/>
    <mergeCell ref="C50:L50"/>
    <mergeCell ref="C58:O58"/>
    <mergeCell ref="C59:O59"/>
    <mergeCell ref="C51:L51"/>
    <mergeCell ref="C52:L52"/>
    <mergeCell ref="B31:C31"/>
    <mergeCell ref="B36:C36"/>
    <mergeCell ref="B37:C37"/>
    <mergeCell ref="D36:F36"/>
    <mergeCell ref="D37:F37"/>
    <mergeCell ref="B56:C56"/>
    <mergeCell ref="F73:H73"/>
    <mergeCell ref="F71:H71"/>
    <mergeCell ref="F72:H72"/>
    <mergeCell ref="D70:E70"/>
  </mergeCells>
  <phoneticPr fontId="2"/>
  <dataValidations count="2">
    <dataValidation type="list" allowBlank="1" showInputMessage="1" showErrorMessage="1" sqref="H28 E28 D31">
      <formula1>$AA$9</formula1>
    </dataValidation>
    <dataValidation type="list" allowBlank="1" showInputMessage="1" showErrorMessage="1" sqref="H26 B15:B17 J15:J16 E26 B26 F15:F16">
      <formula1>$AA$9:$AA$9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vt:lpstr>
      <vt:lpstr>'申請書（様式１）'!Print_Area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2024-12-19T08:50:47Z</cp:lastPrinted>
  <dcterms:created xsi:type="dcterms:W3CDTF">2022-09-20T08:43:36Z</dcterms:created>
  <dcterms:modified xsi:type="dcterms:W3CDTF">2025-01-20T01:04:28Z</dcterms:modified>
</cp:coreProperties>
</file>