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4医療指導課\★医務係\D000医務一般\1補助金、交付金\D124 医療機関等物価高騰対策支援金\R６基金\要綱\"/>
    </mc:Choice>
  </mc:AlternateContent>
  <bookViews>
    <workbookView xWindow="0" yWindow="0" windowWidth="28800" windowHeight="11910"/>
  </bookViews>
  <sheets>
    <sheet name="申込書" sheetId="1" r:id="rId1"/>
  </sheets>
  <definedNames>
    <definedName name="_xlnm.Print_Area" localSheetId="0">申込書!$A$1:$M$68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 l="1"/>
  <c r="Z17" i="1" l="1"/>
  <c r="AF17" i="1" s="1"/>
  <c r="AE17" i="1" s="1"/>
  <c r="AA24" i="1" l="1"/>
  <c r="Z26" i="1" s="1"/>
  <c r="AE26" i="1" s="1"/>
  <c r="Z23" i="1"/>
  <c r="AE23" i="1" s="1"/>
  <c r="Z21" i="1"/>
  <c r="AE21" i="1" s="1"/>
  <c r="Z20" i="1"/>
  <c r="AE20" i="1" s="1"/>
  <c r="Z18" i="1"/>
  <c r="AE18" i="1" s="1"/>
  <c r="Z15" i="1"/>
  <c r="AF15" i="1" s="1"/>
  <c r="AE15" i="1" s="1"/>
  <c r="Z14" i="1"/>
  <c r="AF14" i="1" s="1"/>
  <c r="AE14" i="1" s="1"/>
  <c r="Z13" i="1"/>
  <c r="AF13" i="1" s="1"/>
  <c r="AE13" i="1" s="1"/>
  <c r="Z27" i="1" l="1"/>
  <c r="AE27" i="1" s="1"/>
  <c r="Z24" i="1"/>
  <c r="Z28" i="1"/>
  <c r="AE28" i="1" s="1"/>
  <c r="Z25" i="1"/>
  <c r="AE25" i="1" s="1"/>
  <c r="Z29" i="1"/>
  <c r="AE29" i="1" s="1"/>
  <c r="AE24" i="1" l="1"/>
</calcChain>
</file>

<file path=xl/sharedStrings.xml><?xml version="1.0" encoding="utf-8"?>
<sst xmlns="http://schemas.openxmlformats.org/spreadsheetml/2006/main" count="100" uniqueCount="73">
  <si>
    <t>床</t>
    <phoneticPr fontId="2"/>
  </si>
  <si>
    <t>金融機関名</t>
    <rPh sb="0" eb="2">
      <t>キンユウ</t>
    </rPh>
    <rPh sb="2" eb="4">
      <t>キカン</t>
    </rPh>
    <rPh sb="4" eb="5">
      <t>メイ</t>
    </rPh>
    <phoneticPr fontId="2"/>
  </si>
  <si>
    <t>支店名</t>
    <rPh sb="0" eb="3">
      <t>シテンメイ</t>
    </rPh>
    <phoneticPr fontId="2"/>
  </si>
  <si>
    <t>支店コード</t>
    <rPh sb="0" eb="2">
      <t>シテン</t>
    </rPh>
    <phoneticPr fontId="2"/>
  </si>
  <si>
    <t>（フリガナ）</t>
  </si>
  <si>
    <t>取引口座名</t>
    <rPh sb="0" eb="2">
      <t>トリヒキ</t>
    </rPh>
    <rPh sb="2" eb="4">
      <t>コウザ</t>
    </rPh>
    <rPh sb="4" eb="5">
      <t>メイ</t>
    </rPh>
    <phoneticPr fontId="2"/>
  </si>
  <si>
    <t>円</t>
    <rPh sb="0" eb="1">
      <t>エン</t>
    </rPh>
    <phoneticPr fontId="2"/>
  </si>
  <si>
    <t>許可病床数</t>
    <phoneticPr fontId="2"/>
  </si>
  <si>
    <t>施設名称</t>
    <phoneticPr fontId="2"/>
  </si>
  <si>
    <t>同意事項</t>
    <rPh sb="0" eb="4">
      <t>ドウイジコウ</t>
    </rPh>
    <phoneticPr fontId="2"/>
  </si>
  <si>
    <t>（同意事項）</t>
  </si>
  <si>
    <t>①</t>
    <phoneticPr fontId="2"/>
  </si>
  <si>
    <t>②</t>
    <phoneticPr fontId="2"/>
  </si>
  <si>
    <t>③</t>
    <phoneticPr fontId="2"/>
  </si>
  <si>
    <t>④</t>
    <phoneticPr fontId="2"/>
  </si>
  <si>
    <t>⑤</t>
    <phoneticPr fontId="2"/>
  </si>
  <si>
    <t>⑥</t>
    <phoneticPr fontId="2"/>
  </si>
  <si>
    <t>　裏面</t>
    <rPh sb="1" eb="3">
      <t>ウラメン</t>
    </rPh>
    <phoneticPr fontId="2"/>
  </si>
  <si>
    <t>担当者／連絡先</t>
    <rPh sb="0" eb="3">
      <t>タントウシャ</t>
    </rPh>
    <phoneticPr fontId="2"/>
  </si>
  <si>
    <t>○</t>
    <phoneticPr fontId="2"/>
  </si>
  <si>
    <t>様式１（第８条関係）</t>
    <rPh sb="0" eb="2">
      <t>ヨウシキ</t>
    </rPh>
    <rPh sb="4" eb="5">
      <t>ダイ</t>
    </rPh>
    <rPh sb="6" eb="7">
      <t>ジョウ</t>
    </rPh>
    <rPh sb="7" eb="9">
      <t>カンケイ</t>
    </rPh>
    <phoneticPr fontId="2"/>
  </si>
  <si>
    <t>事業所名</t>
    <rPh sb="0" eb="4">
      <t>ジギョウショメイ</t>
    </rPh>
    <phoneticPr fontId="2"/>
  </si>
  <si>
    <t>住所又は所在地</t>
    <rPh sb="0" eb="3">
      <t>ジュウショマタ</t>
    </rPh>
    <rPh sb="4" eb="7">
      <t>ショザイチ</t>
    </rPh>
    <phoneticPr fontId="2"/>
  </si>
  <si>
    <t>印</t>
    <rPh sb="0" eb="1">
      <t>イン</t>
    </rPh>
    <phoneticPr fontId="2"/>
  </si>
  <si>
    <t>（署名または押印）</t>
    <phoneticPr fontId="2"/>
  </si>
  <si>
    <t>１．該当する区分に○を記入してください。</t>
    <rPh sb="2" eb="4">
      <t>ガイトウ</t>
    </rPh>
    <rPh sb="6" eb="8">
      <t>クブン</t>
    </rPh>
    <rPh sb="11" eb="13">
      <t>キニュウ</t>
    </rPh>
    <phoneticPr fontId="2"/>
  </si>
  <si>
    <t>口座番号
（左詰め）</t>
    <phoneticPr fontId="2"/>
  </si>
  <si>
    <t>申請日：</t>
    <rPh sb="0" eb="3">
      <t>シンセイビ</t>
    </rPh>
    <phoneticPr fontId="2"/>
  </si>
  <si>
    <t>金融機関
コード</t>
    <rPh sb="0" eb="2">
      <t>キンユウ</t>
    </rPh>
    <rPh sb="2" eb="4">
      <t>キカン</t>
    </rPh>
    <phoneticPr fontId="2"/>
  </si>
  <si>
    <t>　　次の各事項のいずれにも同意した者でなければ支援金を交付しない。</t>
    <rPh sb="4" eb="5">
      <t>カク</t>
    </rPh>
    <rPh sb="5" eb="7">
      <t>ジコウ</t>
    </rPh>
    <rPh sb="17" eb="18">
      <t>モノ</t>
    </rPh>
    <rPh sb="23" eb="25">
      <t>シエン</t>
    </rPh>
    <rPh sb="27" eb="29">
      <t>コウフ</t>
    </rPh>
    <phoneticPr fontId="2"/>
  </si>
  <si>
    <t>標記について、次により支援金を給付されるよう関係書類を添えて申請する。</t>
    <rPh sb="11" eb="13">
      <t>シエン</t>
    </rPh>
    <rPh sb="15" eb="17">
      <t>キュウフ</t>
    </rPh>
    <phoneticPr fontId="2"/>
  </si>
  <si>
    <t>保険機関等コード</t>
    <rPh sb="0" eb="2">
      <t>ホケン</t>
    </rPh>
    <phoneticPr fontId="2"/>
  </si>
  <si>
    <t>２．保険機関コードを記入してください。</t>
    <rPh sb="2" eb="4">
      <t>ホケン</t>
    </rPh>
    <rPh sb="4" eb="6">
      <t>キカン</t>
    </rPh>
    <rPh sb="10" eb="12">
      <t>キニュウ</t>
    </rPh>
    <phoneticPr fontId="2"/>
  </si>
  <si>
    <t>病院</t>
    <rPh sb="0" eb="2">
      <t>ビョウイン</t>
    </rPh>
    <phoneticPr fontId="2"/>
  </si>
  <si>
    <t>特高</t>
    <rPh sb="0" eb="1">
      <t>トク</t>
    </rPh>
    <rPh sb="1" eb="2">
      <t>コウ</t>
    </rPh>
    <phoneticPr fontId="2"/>
  </si>
  <si>
    <t>ガス</t>
    <phoneticPr fontId="2"/>
  </si>
  <si>
    <t>高</t>
    <rPh sb="0" eb="1">
      <t>コウ</t>
    </rPh>
    <phoneticPr fontId="2"/>
  </si>
  <si>
    <t>低</t>
    <rPh sb="0" eb="1">
      <t>テイ</t>
    </rPh>
    <phoneticPr fontId="2"/>
  </si>
  <si>
    <t>無床</t>
    <rPh sb="0" eb="2">
      <t>ムショウ</t>
    </rPh>
    <phoneticPr fontId="2"/>
  </si>
  <si>
    <t>その他</t>
    <rPh sb="2" eb="3">
      <t>タ</t>
    </rPh>
    <phoneticPr fontId="2"/>
  </si>
  <si>
    <t>　</t>
    <phoneticPr fontId="2"/>
  </si>
  <si>
    <t>給付額</t>
    <rPh sb="0" eb="3">
      <t>キュウフガク</t>
    </rPh>
    <phoneticPr fontId="2"/>
  </si>
  <si>
    <t>区分</t>
    <rPh sb="0" eb="2">
      <t>クブン</t>
    </rPh>
    <phoneticPr fontId="2"/>
  </si>
  <si>
    <t>給付対象者の要件を満たしていること</t>
    <phoneticPr fontId="2"/>
  </si>
  <si>
    <t>給付のために提出した書類に虚偽がないこと</t>
    <phoneticPr fontId="2"/>
  </si>
  <si>
    <t>支援金を重複して申請しないこと</t>
    <rPh sb="0" eb="2">
      <t>シエン</t>
    </rPh>
    <phoneticPr fontId="2"/>
  </si>
  <si>
    <t>福岡県暴力団排除条例第２条に規定する暴力団員に該当せず、かつ将来にわたっても該当しないこと。また、暴力団員が役員ではなく、暴力団と密接な関係を有しておらず、かつ将来にわたっても該当しないこと</t>
    <phoneticPr fontId="2"/>
  </si>
  <si>
    <t>虚偽が判明した場合は、支援金の返還に応じるとともに、支援金と同額の違約金の支払いに応じること</t>
    <rPh sb="11" eb="13">
      <t>シエン</t>
    </rPh>
    <rPh sb="26" eb="28">
      <t>シエン</t>
    </rPh>
    <phoneticPr fontId="2"/>
  </si>
  <si>
    <t>【重要】記入がない場合、給付できない場合があります。</t>
    <rPh sb="1" eb="3">
      <t>ジュウヨウ</t>
    </rPh>
    <rPh sb="4" eb="6">
      <t>キニュウ</t>
    </rPh>
    <rPh sb="9" eb="11">
      <t>バアイ</t>
    </rPh>
    <rPh sb="12" eb="14">
      <t>キュウフ</t>
    </rPh>
    <rPh sb="18" eb="20">
      <t>バアイ</t>
    </rPh>
    <phoneticPr fontId="2"/>
  </si>
  <si>
    <t>本支援金の給付手続きに必要な範囲で、県が、本支援金給付業務を委託する事業者と個人情報を含む申請者の情報を共有すること</t>
    <rPh sb="0" eb="1">
      <t>ホン</t>
    </rPh>
    <rPh sb="1" eb="3">
      <t>シエン</t>
    </rPh>
    <rPh sb="18" eb="19">
      <t>ケン</t>
    </rPh>
    <rPh sb="21" eb="22">
      <t>ホン</t>
    </rPh>
    <rPh sb="22" eb="25">
      <t>シエンキン</t>
    </rPh>
    <rPh sb="25" eb="27">
      <t>キュウフ</t>
    </rPh>
    <rPh sb="27" eb="29">
      <t>ギョウム</t>
    </rPh>
    <rPh sb="43" eb="44">
      <t>フク</t>
    </rPh>
    <rPh sb="45" eb="48">
      <t>シンセイシャ</t>
    </rPh>
    <rPh sb="49" eb="51">
      <t>ジョウホウ</t>
    </rPh>
    <phoneticPr fontId="2"/>
  </si>
  <si>
    <t>【重要】振込先の通帳の写し（取引口座名等が確認できるページ）を添付してください。</t>
    <rPh sb="1" eb="3">
      <t>ジュウヨウ</t>
    </rPh>
    <rPh sb="14" eb="19">
      <t>トリヒキコウザメイ</t>
    </rPh>
    <rPh sb="31" eb="33">
      <t>テンプ</t>
    </rPh>
    <phoneticPr fontId="2"/>
  </si>
  <si>
    <t>病院
有床診療所</t>
    <rPh sb="0" eb="2">
      <t>ビョウイン</t>
    </rPh>
    <rPh sb="4" eb="9">
      <t>ユウショウシンリョウジョ</t>
    </rPh>
    <phoneticPr fontId="2"/>
  </si>
  <si>
    <t>預金種類</t>
    <rPh sb="0" eb="2">
      <t>ヨキン</t>
    </rPh>
    <rPh sb="2" eb="4">
      <t>シュルイ</t>
    </rPh>
    <phoneticPr fontId="2"/>
  </si>
  <si>
    <t>1：普通　2：当座　4：貯蓄</t>
    <phoneticPr fontId="2"/>
  </si>
  <si>
    <t>添付書類：</t>
    <rPh sb="0" eb="4">
      <t>テンプショルイ</t>
    </rPh>
    <phoneticPr fontId="2"/>
  </si>
  <si>
    <t>代表者氏名</t>
    <rPh sb="0" eb="3">
      <t>ダイヒョウシャ</t>
    </rPh>
    <rPh sb="3" eb="5">
      <t>シメイ</t>
    </rPh>
    <phoneticPr fontId="2"/>
  </si>
  <si>
    <t>給付額及び添付書類一覧表</t>
    <rPh sb="0" eb="3">
      <t>キュウフガク</t>
    </rPh>
    <rPh sb="3" eb="4">
      <t>オヨ</t>
    </rPh>
    <rPh sb="5" eb="7">
      <t>テンプ</t>
    </rPh>
    <rPh sb="7" eb="9">
      <t>ショルイ</t>
    </rPh>
    <rPh sb="9" eb="12">
      <t>イチランヒョウ</t>
    </rPh>
    <phoneticPr fontId="2"/>
  </si>
  <si>
    <t>※申請額は裏面を御確認の上、必ずご記入ください。</t>
    <rPh sb="1" eb="3">
      <t>シンセイ</t>
    </rPh>
    <rPh sb="3" eb="4">
      <t>ガク</t>
    </rPh>
    <rPh sb="5" eb="7">
      <t>ウラメン</t>
    </rPh>
    <rPh sb="8" eb="11">
      <t>ゴカクニン</t>
    </rPh>
    <rPh sb="12" eb="13">
      <t>ウエ</t>
    </rPh>
    <rPh sb="14" eb="15">
      <t>カナラ</t>
    </rPh>
    <rPh sb="17" eb="19">
      <t>キニュウ</t>
    </rPh>
    <phoneticPr fontId="2"/>
  </si>
  <si>
    <r>
      <t>令和</t>
    </r>
    <r>
      <rPr>
        <u/>
        <sz val="12"/>
        <color theme="1"/>
        <rFont val="ＭＳ ゴシック"/>
        <family val="3"/>
        <charset val="128"/>
      </rPr>
      <t>　　　</t>
    </r>
    <r>
      <rPr>
        <sz val="12"/>
        <color theme="1"/>
        <rFont val="ＭＳ ゴシック"/>
        <family val="3"/>
        <charset val="128"/>
      </rPr>
      <t>年</t>
    </r>
    <r>
      <rPr>
        <u/>
        <sz val="12"/>
        <color theme="1"/>
        <rFont val="ＭＳ ゴシック"/>
        <family val="3"/>
        <charset val="128"/>
      </rPr>
      <t>　　　</t>
    </r>
    <r>
      <rPr>
        <sz val="12"/>
        <color theme="1"/>
        <rFont val="ＭＳ ゴシック"/>
        <family val="3"/>
        <charset val="128"/>
      </rPr>
      <t>月</t>
    </r>
    <r>
      <rPr>
        <u/>
        <sz val="12"/>
        <color theme="1"/>
        <rFont val="ＭＳ ゴシック"/>
        <family val="3"/>
        <charset val="128"/>
      </rPr>
      <t>　　　</t>
    </r>
    <r>
      <rPr>
        <sz val="12"/>
        <color theme="1"/>
        <rFont val="ＭＳ ゴシック"/>
        <family val="3"/>
        <charset val="128"/>
      </rPr>
      <t>日</t>
    </r>
    <rPh sb="0" eb="2">
      <t>レイワ</t>
    </rPh>
    <rPh sb="5" eb="6">
      <t>ネン</t>
    </rPh>
    <rPh sb="9" eb="10">
      <t>ツキ</t>
    </rPh>
    <rPh sb="13" eb="14">
      <t>ヒ</t>
    </rPh>
    <phoneticPr fontId="2"/>
  </si>
  <si>
    <t>②有床診療所</t>
    <rPh sb="1" eb="3">
      <t>ユウショウ</t>
    </rPh>
    <rPh sb="3" eb="6">
      <t>シンリョウジョ</t>
    </rPh>
    <phoneticPr fontId="2"/>
  </si>
  <si>
    <t>①病院</t>
    <phoneticPr fontId="2"/>
  </si>
  <si>
    <t>許可病床数（※）× 3,200円</t>
    <phoneticPr fontId="2"/>
  </si>
  <si>
    <t>４．裏面の同意事項に同意する場合は〇を記入してください。</t>
    <rPh sb="19" eb="21">
      <t>キニュウ</t>
    </rPh>
    <phoneticPr fontId="2"/>
  </si>
  <si>
    <r>
      <t>５．</t>
    </r>
    <r>
      <rPr>
        <b/>
        <sz val="14"/>
        <color theme="1"/>
        <rFont val="ＭＳ ゴシック"/>
        <family val="3"/>
        <charset val="128"/>
      </rPr>
      <t>申請額</t>
    </r>
    <rPh sb="2" eb="5">
      <t>シンセイガク</t>
    </rPh>
    <phoneticPr fontId="2"/>
  </si>
  <si>
    <t>６．振込口座情報を入力してください。</t>
    <rPh sb="2" eb="6">
      <t>フリコミコウザ</t>
    </rPh>
    <rPh sb="6" eb="8">
      <t>ジョウホウ</t>
    </rPh>
    <rPh sb="9" eb="11">
      <t>ニュウリョク</t>
    </rPh>
    <phoneticPr fontId="2"/>
  </si>
  <si>
    <t>振込先通帳の写し</t>
    <rPh sb="0" eb="2">
      <t>フリコミ</t>
    </rPh>
    <rPh sb="2" eb="3">
      <t>サキ</t>
    </rPh>
    <rPh sb="3" eb="5">
      <t>ツウチョウ</t>
    </rPh>
    <rPh sb="6" eb="7">
      <t>ウツ</t>
    </rPh>
    <phoneticPr fontId="2"/>
  </si>
  <si>
    <t>３．令和６年４月１日時点における許可病床数を記入してください。</t>
    <rPh sb="2" eb="4">
      <t>レイワ</t>
    </rPh>
    <rPh sb="5" eb="6">
      <t>ネン</t>
    </rPh>
    <rPh sb="7" eb="8">
      <t>ガツ</t>
    </rPh>
    <rPh sb="9" eb="10">
      <t>ニチ</t>
    </rPh>
    <rPh sb="16" eb="21">
      <t>キョカビョウショウスウ</t>
    </rPh>
    <rPh sb="22" eb="24">
      <t>キニュウ</t>
    </rPh>
    <phoneticPr fontId="2"/>
  </si>
  <si>
    <t>福岡県食事療養提供体制確保事業支援金申請書</t>
    <rPh sb="18" eb="21">
      <t>シンセイショ</t>
    </rPh>
    <phoneticPr fontId="2"/>
  </si>
  <si>
    <t>※令和６年４月１日における許可病床数</t>
  </si>
  <si>
    <t>郵便番号／施設
所在地</t>
    <rPh sb="0" eb="4">
      <t>ユウビンバンゴウ</t>
    </rPh>
    <rPh sb="5" eb="7">
      <t>シセツ</t>
    </rPh>
    <rPh sb="8" eb="11">
      <t>ショザイチ</t>
    </rPh>
    <phoneticPr fontId="2"/>
  </si>
  <si>
    <t xml:space="preserve">                    ／</t>
    <phoneticPr fontId="2"/>
  </si>
  <si>
    <t>／</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</si>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</sst>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円&quot;"/>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color rgb="FFFF0000"/>
      <name val="ＭＳ Ｐゴシック"/>
      <family val="3"/>
      <charset val="128"/>
      <scheme val="minor"/>
    </font>
    <font>
      <sz val="10"/>
      <color theme="1"/>
      <name val="ＭＳ ゴシック"/>
      <family val="3"/>
      <charset val="128"/>
    </font>
    <font>
      <sz val="11"/>
      <color theme="1"/>
      <name val="ＭＳ ゴシック"/>
      <family val="3"/>
      <charset val="128"/>
    </font>
    <font>
      <sz val="12"/>
      <color theme="1"/>
      <name val="ＭＳ ゴシック"/>
      <family val="3"/>
      <charset val="128"/>
    </font>
    <font>
      <sz val="12"/>
      <color rgb="FFFF0000"/>
      <name val="ＭＳ ゴシック"/>
      <family val="3"/>
      <charset val="128"/>
    </font>
    <font>
      <sz val="10"/>
      <color rgb="FFFF0000"/>
      <name val="ＭＳ ゴシック"/>
      <family val="3"/>
      <charset val="128"/>
    </font>
    <font>
      <sz val="14"/>
      <color theme="1"/>
      <name val="ＭＳ ゴシック"/>
      <family val="3"/>
      <charset val="128"/>
    </font>
    <font>
      <u/>
      <sz val="12"/>
      <color theme="1"/>
      <name val="ＭＳ ゴシック"/>
      <family val="3"/>
      <charset val="128"/>
    </font>
    <font>
      <sz val="8"/>
      <color theme="1"/>
      <name val="ＭＳ ゴシック"/>
      <family val="3"/>
      <charset val="128"/>
    </font>
    <font>
      <sz val="9"/>
      <color theme="1"/>
      <name val="ＭＳ ゴシック"/>
      <family val="3"/>
      <charset val="128"/>
    </font>
    <font>
      <sz val="16"/>
      <color theme="1"/>
      <name val="ＭＳ ゴシック"/>
      <family val="3"/>
      <charset val="128"/>
    </font>
    <font>
      <b/>
      <sz val="12"/>
      <color theme="1"/>
      <name val="ＭＳ ゴシック"/>
      <family val="3"/>
      <charset val="128"/>
    </font>
    <font>
      <sz val="12"/>
      <name val="ＭＳ ゴシック"/>
      <family val="3"/>
      <charset val="128"/>
    </font>
    <font>
      <sz val="11"/>
      <name val="ＭＳ ゴシック"/>
      <family val="3"/>
      <charset val="128"/>
    </font>
    <font>
      <b/>
      <sz val="14"/>
      <color theme="1"/>
      <name val="ＭＳ ゴシック"/>
      <family val="3"/>
      <charset val="128"/>
    </font>
    <font>
      <sz val="10"/>
      <name val="ＭＳ ゴシック"/>
      <family val="3"/>
      <charset val="128"/>
    </font>
    <font>
      <sz val="10.5"/>
      <color theme="1"/>
      <name val="ＭＳ ゴシック"/>
      <family val="3"/>
      <charset val="128"/>
    </font>
    <font>
      <b/>
      <sz val="14"/>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3" fillId="0" borderId="0"/>
    <xf numFmtId="0" fontId="1" fillId="0" borderId="0">
      <alignment vertical="center"/>
    </xf>
  </cellStyleXfs>
  <cellXfs count="115">
    <xf numFmtId="0" fontId="0" fillId="0" borderId="0" xfId="0">
      <alignment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176" fontId="4" fillId="0" borderId="5" xfId="0" applyNumberFormat="1" applyFont="1" applyBorder="1" applyAlignment="1" applyProtection="1">
      <alignment vertical="center"/>
      <protection hidden="1"/>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6" fillId="4" borderId="1"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0" fontId="6" fillId="0" borderId="16" xfId="0" applyFont="1" applyFill="1" applyBorder="1" applyAlignment="1">
      <alignment vertical="center"/>
    </xf>
    <xf numFmtId="0" fontId="6" fillId="0" borderId="0" xfId="0" applyFont="1" applyFill="1" applyBorder="1">
      <alignment vertical="center"/>
    </xf>
    <xf numFmtId="0" fontId="6" fillId="0" borderId="0" xfId="0" applyFont="1" applyBorder="1">
      <alignment vertical="center"/>
    </xf>
    <xf numFmtId="0" fontId="6" fillId="0" borderId="0" xfId="2" applyFont="1" applyFill="1" applyBorder="1" applyAlignment="1">
      <alignment vertical="center" shrinkToFit="1"/>
    </xf>
    <xf numFmtId="0" fontId="10" fillId="2" borderId="1" xfId="1" applyFont="1" applyBorder="1" applyAlignment="1">
      <alignment horizontal="center" vertical="center"/>
    </xf>
    <xf numFmtId="0" fontId="6" fillId="0" borderId="0" xfId="0" applyFont="1" applyFill="1">
      <alignment vertical="center"/>
    </xf>
    <xf numFmtId="0" fontId="6" fillId="0" borderId="0" xfId="0" applyFont="1" applyFill="1" applyBorder="1" applyAlignment="1">
      <alignment horizontal="center" vertical="center"/>
    </xf>
    <xf numFmtId="0" fontId="15" fillId="0" borderId="0" xfId="0" applyFont="1">
      <alignment vertical="center"/>
    </xf>
    <xf numFmtId="0" fontId="6" fillId="0" borderId="0" xfId="0" applyFont="1" applyBorder="1" applyAlignment="1">
      <alignment vertical="center" wrapText="1"/>
    </xf>
    <xf numFmtId="0" fontId="10" fillId="4" borderId="1" xfId="0" applyFont="1" applyFill="1" applyBorder="1" applyAlignment="1">
      <alignment horizontal="center" vertical="center"/>
    </xf>
    <xf numFmtId="0" fontId="10" fillId="4" borderId="9" xfId="0" applyFont="1" applyFill="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0" xfId="0" applyFont="1" applyBorder="1" applyAlignment="1">
      <alignment horizontal="right" vertical="center"/>
    </xf>
    <xf numFmtId="0" fontId="6" fillId="0" borderId="18" xfId="0" applyFont="1" applyBorder="1">
      <alignment vertical="center"/>
    </xf>
    <xf numFmtId="0" fontId="6" fillId="0" borderId="5" xfId="0" applyFont="1" applyBorder="1" applyAlignment="1">
      <alignment horizontal="right" vertical="center"/>
    </xf>
    <xf numFmtId="0" fontId="6" fillId="0" borderId="19" xfId="0" applyFont="1" applyBorder="1">
      <alignment vertical="center"/>
    </xf>
    <xf numFmtId="0" fontId="6" fillId="0" borderId="0" xfId="0" applyFont="1" applyBorder="1" applyAlignment="1">
      <alignment horizontal="left" vertical="center" wrapText="1"/>
    </xf>
    <xf numFmtId="0" fontId="6" fillId="0" borderId="0" xfId="0" applyFont="1" applyFill="1" applyBorder="1" applyAlignment="1">
      <alignment horizontal="left" vertical="center"/>
    </xf>
    <xf numFmtId="0" fontId="9" fillId="0" borderId="0" xfId="0" applyFont="1" applyAlignment="1">
      <alignment vertical="center"/>
    </xf>
    <xf numFmtId="0" fontId="13" fillId="0" borderId="0" xfId="0" applyFont="1" applyAlignment="1">
      <alignment vertical="center"/>
    </xf>
    <xf numFmtId="0" fontId="7" fillId="4" borderId="0" xfId="0" applyFont="1" applyFill="1" applyAlignment="1">
      <alignment horizontal="center" vertical="center"/>
    </xf>
    <xf numFmtId="0" fontId="13" fillId="0" borderId="0" xfId="0" applyFont="1" applyAlignment="1">
      <alignment horizontal="center" vertical="center"/>
    </xf>
    <xf numFmtId="0" fontId="10" fillId="2" borderId="4" xfId="1" applyFont="1" applyBorder="1" applyAlignment="1" applyProtection="1">
      <alignment horizontal="center" vertical="center" wrapText="1"/>
      <protection hidden="1"/>
    </xf>
    <xf numFmtId="0" fontId="12" fillId="5" borderId="6" xfId="2" applyFont="1" applyFill="1" applyBorder="1" applyAlignment="1">
      <alignment vertical="center" wrapText="1" shrinkToFit="1"/>
    </xf>
    <xf numFmtId="0" fontId="5" fillId="0" borderId="0" xfId="0" applyFont="1" applyBorder="1" applyAlignment="1">
      <alignment vertical="center" wrapText="1"/>
    </xf>
    <xf numFmtId="0" fontId="6" fillId="4" borderId="6"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0" borderId="0" xfId="0" applyFont="1" applyBorder="1" applyAlignment="1">
      <alignment horizontal="right" vertical="center"/>
    </xf>
    <xf numFmtId="0" fontId="17" fillId="0" borderId="0" xfId="0" applyFo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20" fillId="0" borderId="0" xfId="0" applyFont="1">
      <alignment vertical="center"/>
    </xf>
    <xf numFmtId="0" fontId="12" fillId="5" borderId="0" xfId="2" applyFont="1" applyFill="1" applyBorder="1" applyAlignment="1">
      <alignment vertical="center" wrapText="1" shrinkToFit="1"/>
    </xf>
    <xf numFmtId="0" fontId="10" fillId="0" borderId="0" xfId="1" applyFont="1" applyFill="1" applyBorder="1" applyAlignment="1">
      <alignment horizontal="center" vertical="center"/>
    </xf>
    <xf numFmtId="0" fontId="6" fillId="5" borderId="0" xfId="2" applyFont="1" applyFill="1" applyBorder="1" applyAlignment="1">
      <alignment horizontal="center" vertical="center"/>
    </xf>
    <xf numFmtId="176" fontId="14" fillId="0" borderId="0" xfId="2" applyNumberFormat="1" applyFont="1" applyFill="1" applyBorder="1" applyAlignment="1">
      <alignment horizontal="center" vertical="center"/>
    </xf>
    <xf numFmtId="0" fontId="6" fillId="4" borderId="7" xfId="2" applyFont="1" applyFill="1" applyBorder="1" applyAlignment="1">
      <alignment horizontal="left" vertical="center"/>
    </xf>
    <xf numFmtId="0" fontId="6" fillId="0" borderId="0" xfId="0" applyFont="1" applyAlignment="1">
      <alignment horizontal="distributed"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6" fillId="5" borderId="6" xfId="2" applyFont="1" applyFill="1" applyBorder="1" applyAlignment="1">
      <alignment horizontal="center" vertical="center"/>
    </xf>
    <xf numFmtId="0" fontId="6" fillId="5" borderId="8" xfId="2" applyFont="1" applyFill="1" applyBorder="1" applyAlignment="1">
      <alignment horizontal="center" vertical="center"/>
    </xf>
    <xf numFmtId="0" fontId="5" fillId="5" borderId="6" xfId="2" applyFont="1" applyFill="1" applyBorder="1" applyAlignment="1">
      <alignment horizontal="center" vertical="center"/>
    </xf>
    <xf numFmtId="0" fontId="5" fillId="5" borderId="8" xfId="2" applyFont="1" applyFill="1" applyBorder="1" applyAlignment="1">
      <alignment horizontal="center" vertical="center"/>
    </xf>
    <xf numFmtId="0" fontId="6" fillId="4" borderId="6"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2" borderId="6" xfId="1" applyFont="1" applyBorder="1" applyAlignment="1">
      <alignment horizontal="left" vertical="center"/>
    </xf>
    <xf numFmtId="0" fontId="6" fillId="2" borderId="7" xfId="1" applyFont="1" applyBorder="1" applyAlignment="1">
      <alignment horizontal="left" vertical="center"/>
    </xf>
    <xf numFmtId="0" fontId="6" fillId="2" borderId="8" xfId="1" applyFont="1" applyBorder="1" applyAlignment="1">
      <alignment horizontal="left" vertical="center"/>
    </xf>
    <xf numFmtId="0" fontId="6" fillId="5" borderId="6" xfId="2" applyFont="1" applyFill="1" applyBorder="1" applyAlignment="1">
      <alignment horizontal="center" vertical="center" shrinkToFit="1"/>
    </xf>
    <xf numFmtId="0" fontId="6" fillId="5" borderId="8" xfId="2" applyFont="1" applyFill="1" applyBorder="1" applyAlignment="1">
      <alignment horizontal="center" vertical="center" shrinkToFit="1"/>
    </xf>
    <xf numFmtId="0" fontId="16" fillId="5" borderId="6"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176" fontId="14" fillId="4" borderId="6" xfId="2" applyNumberFormat="1" applyFont="1" applyFill="1" applyBorder="1" applyAlignment="1">
      <alignment horizontal="center" vertical="center"/>
    </xf>
    <xf numFmtId="176" fontId="14" fillId="4" borderId="7" xfId="2" applyNumberFormat="1" applyFont="1" applyFill="1" applyBorder="1" applyAlignment="1">
      <alignment horizontal="center" vertical="center"/>
    </xf>
    <xf numFmtId="176" fontId="14" fillId="4" borderId="8" xfId="2" applyNumberFormat="1" applyFont="1" applyFill="1" applyBorder="1" applyAlignment="1">
      <alignment horizontal="center" vertical="center"/>
    </xf>
    <xf numFmtId="0" fontId="19" fillId="0" borderId="0" xfId="0" applyFont="1" applyAlignment="1">
      <alignment horizontal="center" vertical="center"/>
    </xf>
    <xf numFmtId="0" fontId="6" fillId="4" borderId="0" xfId="0" applyFont="1" applyFill="1" applyAlignment="1">
      <alignment horizontal="center" vertical="center"/>
    </xf>
    <xf numFmtId="0" fontId="17" fillId="0" borderId="0" xfId="0" applyFont="1" applyAlignment="1">
      <alignment horizontal="right" vertical="center"/>
    </xf>
    <xf numFmtId="0" fontId="7" fillId="0" borderId="0" xfId="0" applyFont="1" applyAlignment="1">
      <alignment horizontal="center" vertical="center"/>
    </xf>
    <xf numFmtId="0" fontId="17" fillId="5" borderId="6"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xf numFmtId="0" fontId="16" fillId="5" borderId="11"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8" fillId="0" borderId="0" xfId="0" applyFont="1" applyAlignment="1">
      <alignment horizontal="left" vertical="center" shrinkToFi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7" fillId="4" borderId="14" xfId="0" applyFont="1" applyFill="1" applyBorder="1" applyAlignment="1">
      <alignment horizontal="left" vertical="center" wrapText="1"/>
    </xf>
    <xf numFmtId="0" fontId="7" fillId="4" borderId="10" xfId="0" applyFont="1" applyFill="1" applyBorder="1" applyAlignment="1">
      <alignment horizontal="left" vertical="center" wrapText="1"/>
    </xf>
    <xf numFmtId="176" fontId="21" fillId="4" borderId="20" xfId="0" applyNumberFormat="1" applyFont="1" applyFill="1" applyBorder="1" applyAlignment="1" applyProtection="1">
      <alignment horizontal="center" vertical="center"/>
      <protection hidden="1"/>
    </xf>
    <xf numFmtId="176" fontId="21" fillId="4" borderId="21" xfId="0" applyNumberFormat="1" applyFont="1" applyFill="1" applyBorder="1" applyAlignment="1" applyProtection="1">
      <alignment horizontal="center" vertical="center"/>
      <protection hidden="1"/>
    </xf>
    <xf numFmtId="176" fontId="21" fillId="4" borderId="22" xfId="0" applyNumberFormat="1" applyFont="1" applyFill="1" applyBorder="1" applyAlignment="1" applyProtection="1">
      <alignment horizontal="center" vertical="center"/>
      <protection hidden="1"/>
    </xf>
    <xf numFmtId="0" fontId="13" fillId="0" borderId="0" xfId="0" applyFont="1" applyAlignment="1">
      <alignment horizontal="distributed"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16" xfId="0" applyNumberFormat="1" applyFont="1" applyBorder="1" applyAlignment="1">
      <alignment horizontal="center" vertical="center"/>
    </xf>
    <xf numFmtId="177" fontId="6" fillId="0" borderId="0" xfId="0" applyNumberFormat="1" applyFont="1" applyBorder="1" applyAlignment="1">
      <alignment horizontal="center" vertical="center"/>
    </xf>
    <xf numFmtId="177" fontId="6" fillId="0" borderId="17" xfId="0" applyNumberFormat="1" applyFont="1" applyBorder="1" applyAlignment="1">
      <alignment horizontal="center" vertical="center"/>
    </xf>
    <xf numFmtId="177" fontId="6" fillId="0" borderId="18"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19" xfId="0" applyNumberFormat="1" applyFont="1" applyBorder="1" applyAlignment="1">
      <alignment horizontal="center" vertical="center"/>
    </xf>
    <xf numFmtId="0" fontId="13" fillId="5" borderId="6"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6" fillId="0" borderId="0" xfId="0" applyFont="1" applyBorder="1" applyAlignment="1">
      <alignment horizontal="left" vertical="center"/>
    </xf>
  </cellXfs>
  <cellStyles count="5">
    <cellStyle name="20% - アクセント 1" xfId="1" builtinId="30"/>
    <cellStyle name="40% - アクセント 3" xfId="2" builtinId="39"/>
    <cellStyle name="標準" xfId="0" builtinId="0"/>
    <cellStyle name="標準 2" xfId="3"/>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showGridLines="0" tabSelected="1" view="pageBreakPreview" zoomScaleNormal="100" zoomScaleSheetLayoutView="100" workbookViewId="0">
      <selection activeCell="D12" sqref="D12"/>
    </sheetView>
  </sheetViews>
  <sheetFormatPr defaultRowHeight="13.5"/>
  <cols>
    <col min="1" max="1" width="2.375" style="5" customWidth="1"/>
    <col min="2" max="12" width="6.625" style="5" customWidth="1"/>
    <col min="13" max="13" width="2.75" style="5" customWidth="1"/>
    <col min="14" max="14" width="6.625" customWidth="1"/>
    <col min="15" max="25" width="5.625" customWidth="1"/>
    <col min="26" max="26" width="6.75" hidden="1" customWidth="1"/>
    <col min="27" max="27" width="7" hidden="1" customWidth="1"/>
    <col min="28" max="28" width="5.25" hidden="1" customWidth="1"/>
    <col min="29" max="29" width="5" hidden="1" customWidth="1"/>
    <col min="30" max="30" width="7.5" hidden="1" customWidth="1"/>
    <col min="31" max="32" width="9.125" hidden="1" customWidth="1"/>
  </cols>
  <sheetData>
    <row r="1" spans="1:32" s="1" customFormat="1">
      <c r="A1" s="3" t="s">
        <v>20</v>
      </c>
      <c r="B1" s="5"/>
      <c r="C1" s="5"/>
      <c r="D1" s="5"/>
      <c r="E1" s="5"/>
      <c r="F1" s="5"/>
      <c r="G1" s="5"/>
      <c r="H1" s="5"/>
      <c r="I1" s="5"/>
      <c r="J1" s="5"/>
      <c r="K1" s="5"/>
      <c r="L1" s="5"/>
      <c r="M1" s="5"/>
    </row>
    <row r="2" spans="1:32" s="1" customFormat="1" ht="4.5" customHeight="1">
      <c r="A2" s="8"/>
      <c r="B2" s="5"/>
      <c r="C2" s="5"/>
      <c r="D2" s="5"/>
      <c r="E2" s="5"/>
      <c r="F2" s="5"/>
      <c r="G2" s="5"/>
      <c r="H2" s="5"/>
      <c r="I2" s="5"/>
      <c r="J2" s="5"/>
      <c r="K2" s="5"/>
      <c r="L2" s="5"/>
      <c r="M2" s="5"/>
    </row>
    <row r="3" spans="1:32" ht="14.25">
      <c r="A3" s="83" t="s">
        <v>67</v>
      </c>
      <c r="B3" s="83"/>
      <c r="C3" s="83"/>
      <c r="D3" s="83"/>
      <c r="E3" s="83"/>
      <c r="F3" s="83"/>
      <c r="G3" s="83"/>
      <c r="H3" s="83"/>
      <c r="I3" s="83"/>
      <c r="J3" s="83"/>
      <c r="K3" s="83"/>
      <c r="L3" s="83"/>
      <c r="M3" s="83"/>
    </row>
    <row r="4" spans="1:32" s="1" customFormat="1" ht="5.0999999999999996" customHeight="1">
      <c r="A4" s="9"/>
      <c r="B4" s="9"/>
      <c r="C4" s="9"/>
      <c r="D4" s="9"/>
      <c r="E4" s="9"/>
      <c r="F4" s="9"/>
      <c r="G4" s="9"/>
      <c r="H4" s="9"/>
      <c r="I4" s="9"/>
      <c r="J4" s="9"/>
      <c r="K4" s="9"/>
      <c r="L4" s="9"/>
      <c r="M4" s="5"/>
    </row>
    <row r="5" spans="1:32" s="1" customFormat="1" ht="14.25">
      <c r="A5" s="9"/>
      <c r="B5" s="9" t="s">
        <v>27</v>
      </c>
      <c r="C5" s="10" t="s">
        <v>58</v>
      </c>
      <c r="D5" s="9"/>
      <c r="E5" s="9"/>
      <c r="F5" s="9"/>
      <c r="G5" s="9"/>
      <c r="H5" s="9"/>
      <c r="I5" s="9"/>
      <c r="J5" s="9"/>
      <c r="K5" s="9"/>
      <c r="L5" s="9"/>
      <c r="M5" s="5"/>
    </row>
    <row r="6" spans="1:32" s="1" customFormat="1" ht="20.100000000000001" customHeight="1">
      <c r="A6" s="9"/>
      <c r="B6" s="5"/>
      <c r="C6" s="5"/>
      <c r="D6" s="5"/>
      <c r="E6" s="56" t="s">
        <v>21</v>
      </c>
      <c r="F6" s="56"/>
      <c r="G6" s="81"/>
      <c r="H6" s="81"/>
      <c r="I6" s="81"/>
      <c r="J6" s="81"/>
      <c r="K6" s="81"/>
      <c r="L6" s="81"/>
      <c r="M6" s="5"/>
    </row>
    <row r="7" spans="1:32" s="1" customFormat="1" ht="20.100000000000001" customHeight="1">
      <c r="A7" s="9"/>
      <c r="B7" s="5"/>
      <c r="C7" s="5"/>
      <c r="D7" s="5"/>
      <c r="E7" s="98" t="s">
        <v>22</v>
      </c>
      <c r="F7" s="98"/>
      <c r="G7" s="81"/>
      <c r="H7" s="81"/>
      <c r="I7" s="81"/>
      <c r="J7" s="81"/>
      <c r="K7" s="81"/>
      <c r="L7" s="81"/>
      <c r="M7" s="5"/>
      <c r="AA7"/>
    </row>
    <row r="8" spans="1:32" s="1" customFormat="1" ht="20.100000000000001" customHeight="1">
      <c r="A8" s="9"/>
      <c r="B8" s="5"/>
      <c r="C8" s="5"/>
      <c r="D8" s="5"/>
      <c r="E8" s="56" t="s">
        <v>55</v>
      </c>
      <c r="F8" s="56"/>
      <c r="G8" s="81"/>
      <c r="H8" s="81"/>
      <c r="I8" s="81"/>
      <c r="J8" s="81"/>
      <c r="K8" s="81"/>
      <c r="L8" s="38" t="s">
        <v>23</v>
      </c>
      <c r="M8" s="5"/>
      <c r="AA8"/>
    </row>
    <row r="9" spans="1:32" s="1" customFormat="1" ht="12.75" customHeight="1">
      <c r="A9" s="9"/>
      <c r="B9" s="9"/>
      <c r="C9" s="9"/>
      <c r="D9" s="9"/>
      <c r="E9" s="9"/>
      <c r="F9" s="9"/>
      <c r="G9" s="5"/>
      <c r="H9" s="9"/>
      <c r="I9" s="5"/>
      <c r="K9" s="39" t="s">
        <v>24</v>
      </c>
      <c r="L9" s="9"/>
      <c r="M9" s="5"/>
      <c r="AA9" s="2" t="s">
        <v>19</v>
      </c>
    </row>
    <row r="10" spans="1:32" s="1" customFormat="1" ht="14.25">
      <c r="A10" s="9"/>
      <c r="B10" s="48" t="s">
        <v>30</v>
      </c>
      <c r="C10" s="9"/>
      <c r="D10" s="9"/>
      <c r="E10" s="9"/>
      <c r="F10" s="9"/>
      <c r="G10" s="9"/>
      <c r="H10" s="9"/>
      <c r="I10" s="9"/>
      <c r="J10" s="9"/>
      <c r="K10" s="9"/>
      <c r="L10" s="9"/>
      <c r="M10" s="5"/>
      <c r="AA10"/>
    </row>
    <row r="11" spans="1:32" ht="27.95" customHeight="1">
      <c r="B11" s="61" t="s">
        <v>8</v>
      </c>
      <c r="C11" s="62"/>
      <c r="D11" s="65"/>
      <c r="E11" s="66"/>
      <c r="F11" s="66"/>
      <c r="G11" s="66"/>
      <c r="H11" s="66"/>
      <c r="I11" s="66"/>
      <c r="J11" s="66"/>
      <c r="K11" s="66"/>
      <c r="L11" s="67"/>
    </row>
    <row r="12" spans="1:32" s="1" customFormat="1" ht="27.95" customHeight="1">
      <c r="A12" s="5"/>
      <c r="B12" s="112" t="s">
        <v>69</v>
      </c>
      <c r="C12" s="113"/>
      <c r="D12" s="43" t="s">
        <v>72</v>
      </c>
      <c r="E12" s="44"/>
      <c r="F12" s="44"/>
      <c r="G12" s="55" t="s">
        <v>71</v>
      </c>
      <c r="H12" s="44"/>
      <c r="I12" s="44"/>
      <c r="J12" s="44"/>
      <c r="K12" s="44"/>
      <c r="L12" s="45"/>
      <c r="M12" s="5"/>
    </row>
    <row r="13" spans="1:32" ht="24.75" customHeight="1">
      <c r="B13" s="63" t="s">
        <v>18</v>
      </c>
      <c r="C13" s="64"/>
      <c r="D13" s="68" t="s">
        <v>70</v>
      </c>
      <c r="E13" s="69"/>
      <c r="F13" s="69"/>
      <c r="G13" s="69"/>
      <c r="H13" s="69"/>
      <c r="I13" s="69"/>
      <c r="J13" s="69"/>
      <c r="K13" s="69"/>
      <c r="L13" s="70"/>
      <c r="Z13" s="1" t="e">
        <f>AND(B15="○",#REF!="○",#REF!="○")</f>
        <v>#REF!</v>
      </c>
      <c r="AA13" t="s">
        <v>33</v>
      </c>
      <c r="AB13" t="s">
        <v>34</v>
      </c>
      <c r="AC13" t="s">
        <v>35</v>
      </c>
      <c r="AD13">
        <v>54600</v>
      </c>
      <c r="AE13" t="e">
        <f>IF(AF13&gt;#REF!,AF13,#REF!)</f>
        <v>#REF!</v>
      </c>
      <c r="AF13" s="4" t="e">
        <f>IF(Z13=TRUE,D21*AD13)</f>
        <v>#REF!</v>
      </c>
    </row>
    <row r="14" spans="1:32" ht="17.25">
      <c r="A14" s="5" t="s">
        <v>25</v>
      </c>
      <c r="Z14" s="1" t="e">
        <f>AND(B15="○",#REF!="○",#REF!="")</f>
        <v>#REF!</v>
      </c>
      <c r="AA14" s="1" t="s">
        <v>33</v>
      </c>
      <c r="AB14" s="1" t="s">
        <v>34</v>
      </c>
      <c r="AC14" s="1"/>
      <c r="AD14">
        <v>53600</v>
      </c>
      <c r="AE14" s="1" t="e">
        <f>IF(AF14&gt;#REF!,AF14,#REF!)</f>
        <v>#REF!</v>
      </c>
      <c r="AF14" s="4" t="e">
        <f>IF(Z14=TRUE,D21*AD14)</f>
        <v>#REF!</v>
      </c>
    </row>
    <row r="15" spans="1:32" s="1" customFormat="1" ht="24.75" customHeight="1">
      <c r="A15" s="5"/>
      <c r="B15" s="11"/>
      <c r="C15" s="12" t="s">
        <v>60</v>
      </c>
      <c r="D15" s="5"/>
      <c r="E15" s="13"/>
      <c r="F15" s="11"/>
      <c r="G15" s="14" t="s">
        <v>59</v>
      </c>
      <c r="H15" s="13"/>
      <c r="I15" s="13"/>
      <c r="J15"/>
      <c r="K15"/>
      <c r="L15"/>
      <c r="M15" s="16"/>
      <c r="Z15" s="1" t="e">
        <f>AND(B15="○",#REF!="○",#REF!="○")</f>
        <v>#REF!</v>
      </c>
      <c r="AA15" s="1" t="s">
        <v>33</v>
      </c>
      <c r="AB15" s="1" t="s">
        <v>36</v>
      </c>
      <c r="AC15" s="1" t="s">
        <v>35</v>
      </c>
      <c r="AD15" s="1">
        <v>21300</v>
      </c>
      <c r="AE15" s="1" t="e">
        <f>IF(AF15&gt;#REF!,AF15,#REF!)</f>
        <v>#REF!</v>
      </c>
      <c r="AF15" s="4" t="e">
        <f>IF(Z15=TRUE,D21*AD15)</f>
        <v>#REF!</v>
      </c>
    </row>
    <row r="16" spans="1:32" s="1" customFormat="1" ht="24.75" customHeight="1">
      <c r="A16" s="5"/>
      <c r="B16"/>
      <c r="C16"/>
      <c r="D16"/>
      <c r="E16"/>
      <c r="F16"/>
      <c r="G16"/>
      <c r="H16"/>
      <c r="I16"/>
      <c r="J16" s="20"/>
      <c r="K16" s="15"/>
      <c r="L16" s="15"/>
      <c r="M16" s="16"/>
      <c r="AF16" s="4"/>
    </row>
    <row r="17" spans="1:32" ht="18" customHeight="1">
      <c r="A17" s="5" t="s">
        <v>32</v>
      </c>
      <c r="B17" s="19"/>
      <c r="C17" s="19"/>
      <c r="D17" s="17"/>
      <c r="E17" s="19"/>
      <c r="F17" s="19"/>
      <c r="G17" s="19"/>
      <c r="H17" s="19"/>
      <c r="I17" s="19"/>
      <c r="J17" s="19"/>
      <c r="Z17" s="1" t="e">
        <f>AND(B15="○",#REF!="○",#REF!="○")</f>
        <v>#REF!</v>
      </c>
      <c r="AA17" s="1" t="s">
        <v>33</v>
      </c>
      <c r="AB17" s="1" t="s">
        <v>37</v>
      </c>
      <c r="AC17" s="1" t="s">
        <v>35</v>
      </c>
      <c r="AD17" s="1">
        <v>9000</v>
      </c>
      <c r="AE17" s="1" t="e">
        <f>IF(AF17&gt;AD21,AF17,AD21)</f>
        <v>#REF!</v>
      </c>
      <c r="AF17" s="4" t="e">
        <f>IF(Z17=TRUE,D21*AD17)</f>
        <v>#REF!</v>
      </c>
    </row>
    <row r="18" spans="1:32" ht="25.5" customHeight="1">
      <c r="B18" s="41" t="s">
        <v>31</v>
      </c>
      <c r="C18" s="18"/>
      <c r="D18" s="18"/>
      <c r="E18" s="18"/>
      <c r="F18" s="18"/>
      <c r="G18" s="18"/>
      <c r="H18" s="18"/>
      <c r="I18" s="18"/>
      <c r="J18" s="18"/>
      <c r="K18" s="18"/>
      <c r="L18" s="18"/>
      <c r="Z18" s="1" t="e">
        <f>AND(B15="○",#REF!="○",#REF!="")</f>
        <v>#REF!</v>
      </c>
      <c r="AA18" s="1" t="s">
        <v>33</v>
      </c>
      <c r="AB18" s="1" t="s">
        <v>37</v>
      </c>
      <c r="AD18" s="1">
        <v>8000</v>
      </c>
      <c r="AE18" s="4" t="e">
        <f>IF(Z18=TRUE,D21*AD18)</f>
        <v>#REF!</v>
      </c>
    </row>
    <row r="19" spans="1:32" s="1" customFormat="1" ht="25.5" customHeight="1">
      <c r="A19" s="5"/>
      <c r="B19" s="51"/>
      <c r="C19" s="52"/>
      <c r="D19" s="52"/>
      <c r="E19" s="52"/>
      <c r="F19" s="52"/>
      <c r="G19" s="52"/>
      <c r="H19" s="52"/>
      <c r="I19" s="52"/>
      <c r="J19" s="52"/>
      <c r="K19" s="52"/>
      <c r="L19" s="52"/>
      <c r="M19" s="5"/>
      <c r="AE19" s="4"/>
    </row>
    <row r="20" spans="1:32" s="1" customFormat="1" ht="18" customHeight="1">
      <c r="A20" s="50" t="s">
        <v>66</v>
      </c>
      <c r="B20" s="5"/>
      <c r="C20" s="5"/>
      <c r="D20" s="17"/>
      <c r="E20" s="5"/>
      <c r="F20" s="5"/>
      <c r="G20" s="5"/>
      <c r="H20" s="5"/>
      <c r="I20" s="5"/>
      <c r="J20" s="5"/>
      <c r="K20" s="5"/>
      <c r="L20" s="5"/>
      <c r="M20" s="5"/>
      <c r="Z20" s="1" t="e">
        <f>AND(F15="○",#REF!="○",#REF!="")</f>
        <v>#REF!</v>
      </c>
      <c r="AA20" s="1" t="s">
        <v>38</v>
      </c>
      <c r="AB20" s="1" t="s">
        <v>36</v>
      </c>
      <c r="AD20" s="1">
        <v>36000</v>
      </c>
      <c r="AE20" s="4" t="e">
        <f t="shared" ref="AE20:AE29" si="0">IF(Z20=TRUE,AD20)</f>
        <v>#REF!</v>
      </c>
    </row>
    <row r="21" spans="1:32" s="1" customFormat="1" ht="26.25" customHeight="1">
      <c r="A21" s="5"/>
      <c r="B21" s="61" t="s">
        <v>7</v>
      </c>
      <c r="C21" s="62"/>
      <c r="D21" s="77"/>
      <c r="E21" s="78"/>
      <c r="F21" s="79"/>
      <c r="G21" s="5" t="s">
        <v>0</v>
      </c>
      <c r="H21" s="5"/>
      <c r="I21" s="5"/>
      <c r="J21" s="5"/>
      <c r="K21" s="5"/>
      <c r="L21" s="5"/>
      <c r="M21" s="5"/>
      <c r="Z21" s="1" t="e">
        <f>AND(F15="○",#REF!="○",#REF!="○")</f>
        <v>#REF!</v>
      </c>
      <c r="AA21" s="1" t="s">
        <v>38</v>
      </c>
      <c r="AB21" s="1" t="s">
        <v>37</v>
      </c>
      <c r="AC21" s="1" t="s">
        <v>35</v>
      </c>
      <c r="AD21">
        <v>4700</v>
      </c>
      <c r="AE21" s="4" t="e">
        <f t="shared" si="0"/>
        <v>#REF!</v>
      </c>
    </row>
    <row r="22" spans="1:32" s="1" customFormat="1" ht="26.25" customHeight="1">
      <c r="A22" s="5"/>
      <c r="B22" s="53"/>
      <c r="C22" s="53"/>
      <c r="D22" s="54"/>
      <c r="E22" s="54"/>
      <c r="F22" s="54"/>
      <c r="G22" s="5"/>
      <c r="H22" s="5"/>
      <c r="I22" s="5"/>
      <c r="J22" s="5"/>
      <c r="K22" s="5"/>
      <c r="L22" s="5"/>
      <c r="M22" s="5"/>
      <c r="AE22" s="4"/>
    </row>
    <row r="23" spans="1:32" ht="14.25" customHeight="1">
      <c r="A23" s="5" t="s">
        <v>62</v>
      </c>
      <c r="Z23" s="1" t="e">
        <f>AND(F15="○",#REF!="○",#REF!="")</f>
        <v>#REF!</v>
      </c>
      <c r="AA23" s="1" t="s">
        <v>38</v>
      </c>
      <c r="AB23" s="1" t="s">
        <v>37</v>
      </c>
      <c r="AC23" s="1"/>
      <c r="AD23" s="1">
        <v>0</v>
      </c>
      <c r="AE23" s="4" t="e">
        <f>IF(Z23=TRUE,AD23)</f>
        <v>#REF!</v>
      </c>
    </row>
    <row r="24" spans="1:32" s="1" customFormat="1" ht="24.75" customHeight="1">
      <c r="A24" s="5"/>
      <c r="B24" s="71" t="s">
        <v>9</v>
      </c>
      <c r="C24" s="72"/>
      <c r="D24" s="11"/>
      <c r="E24" s="7" t="s">
        <v>48</v>
      </c>
      <c r="F24" s="22"/>
      <c r="G24" s="22"/>
      <c r="H24" s="22"/>
      <c r="I24" s="22"/>
      <c r="J24" s="22"/>
      <c r="K24" s="22"/>
      <c r="L24" s="22"/>
      <c r="M24" s="5"/>
      <c r="Z24" s="1" t="e">
        <f>AND(AA24=TRUE,#REF!="○",#REF!="○")</f>
        <v>#REF!</v>
      </c>
      <c r="AA24" s="1" t="e">
        <f>OR(J15="○",#REF!="○",#REF!="○",#REF!="○")</f>
        <v>#REF!</v>
      </c>
      <c r="AB24" s="1" t="s">
        <v>34</v>
      </c>
      <c r="AC24" s="1" t="s">
        <v>35</v>
      </c>
      <c r="AD24" s="1">
        <v>75400</v>
      </c>
      <c r="AE24" s="4" t="e">
        <f t="shared" si="0"/>
        <v>#REF!</v>
      </c>
    </row>
    <row r="25" spans="1:32" s="1" customFormat="1" ht="12.75" customHeight="1" thickBot="1">
      <c r="A25" s="49"/>
      <c r="B25" s="49"/>
      <c r="C25" s="49"/>
      <c r="D25" s="49"/>
      <c r="E25" s="49"/>
      <c r="F25" s="49"/>
      <c r="G25" s="5"/>
      <c r="H25" s="49"/>
      <c r="I25" s="49"/>
      <c r="J25" s="49"/>
      <c r="K25" s="49"/>
      <c r="L25" s="49"/>
      <c r="M25" s="5"/>
      <c r="Z25" s="1" t="e">
        <f>AND(AA24=TRUE,#REF!="○",#REF!="")</f>
        <v>#REF!</v>
      </c>
      <c r="AA25" s="1" t="s">
        <v>39</v>
      </c>
      <c r="AB25" s="1" t="s">
        <v>34</v>
      </c>
      <c r="AD25" s="1">
        <v>73100</v>
      </c>
      <c r="AE25" s="4" t="e">
        <f t="shared" si="0"/>
        <v>#REF!</v>
      </c>
    </row>
    <row r="26" spans="1:32" s="1" customFormat="1" ht="18" customHeight="1" thickBot="1">
      <c r="A26" s="5" t="s">
        <v>63</v>
      </c>
      <c r="B26" s="5"/>
      <c r="C26" s="5"/>
      <c r="D26" s="95" t="str">
        <f>VLOOKUP(TRUE,Z13:AE33,6,FALSE)</f>
        <v>　</v>
      </c>
      <c r="E26" s="96"/>
      <c r="F26" s="96"/>
      <c r="G26" s="97"/>
      <c r="H26" s="21" t="s">
        <v>6</v>
      </c>
      <c r="I26" s="5"/>
      <c r="J26" s="5"/>
      <c r="K26" s="5"/>
      <c r="L26" s="5"/>
      <c r="M26" s="5"/>
      <c r="Z26" s="1" t="e">
        <f>AND(AA24=TRUE,#REF!="○",#REF!="○")</f>
        <v>#REF!</v>
      </c>
      <c r="AA26" s="1" t="s">
        <v>39</v>
      </c>
      <c r="AB26" s="1" t="s">
        <v>36</v>
      </c>
      <c r="AC26" s="1" t="s">
        <v>35</v>
      </c>
      <c r="AD26" s="1">
        <v>32400</v>
      </c>
      <c r="AE26" s="4" t="e">
        <f t="shared" si="0"/>
        <v>#REF!</v>
      </c>
    </row>
    <row r="27" spans="1:32" s="1" customFormat="1" ht="24" customHeight="1">
      <c r="A27" s="5"/>
      <c r="B27" s="5"/>
      <c r="C27" s="5"/>
      <c r="D27" s="5"/>
      <c r="E27" s="5"/>
      <c r="F27" s="80" t="s">
        <v>57</v>
      </c>
      <c r="G27" s="80"/>
      <c r="H27" s="80"/>
      <c r="I27" s="80"/>
      <c r="J27" s="80"/>
      <c r="K27" s="80"/>
      <c r="L27" s="80"/>
      <c r="M27" s="36"/>
      <c r="Z27" s="1" t="e">
        <f>AND(AA24=TRUE,#REF!="○",#REF!="")</f>
        <v>#REF!</v>
      </c>
      <c r="AA27" s="1" t="s">
        <v>39</v>
      </c>
      <c r="AB27" s="1" t="s">
        <v>36</v>
      </c>
      <c r="AD27" s="1">
        <v>30100</v>
      </c>
      <c r="AE27" s="4" t="e">
        <f t="shared" si="0"/>
        <v>#REF!</v>
      </c>
    </row>
    <row r="28" spans="1:32" s="1" customFormat="1" ht="18" customHeight="1">
      <c r="A28" s="6" t="s">
        <v>64</v>
      </c>
      <c r="B28" s="5"/>
      <c r="C28" s="5"/>
      <c r="D28" s="5"/>
      <c r="E28" s="5"/>
      <c r="F28" s="5"/>
      <c r="G28" s="5"/>
      <c r="H28" s="5"/>
      <c r="I28" s="5"/>
      <c r="J28" s="5"/>
      <c r="K28" s="5"/>
      <c r="L28" s="5"/>
      <c r="M28" s="5"/>
      <c r="Z28" s="1" t="e">
        <f>AND(AA24=TRUE,#REF!="○",#REF!="○")</f>
        <v>#REF!</v>
      </c>
      <c r="AA28" s="1" t="s">
        <v>39</v>
      </c>
      <c r="AB28" s="1" t="s">
        <v>37</v>
      </c>
      <c r="AC28" s="1" t="s">
        <v>35</v>
      </c>
      <c r="AD28" s="1">
        <v>2300</v>
      </c>
      <c r="AE28" s="4" t="e">
        <f t="shared" si="0"/>
        <v>#REF!</v>
      </c>
    </row>
    <row r="29" spans="1:32" s="1" customFormat="1" ht="30.75" customHeight="1">
      <c r="A29" s="5"/>
      <c r="B29" s="73" t="s">
        <v>1</v>
      </c>
      <c r="C29" s="74"/>
      <c r="D29" s="75"/>
      <c r="E29" s="76"/>
      <c r="F29" s="76"/>
      <c r="G29" s="59" t="s">
        <v>28</v>
      </c>
      <c r="H29" s="60"/>
      <c r="I29" s="23"/>
      <c r="J29" s="23"/>
      <c r="K29" s="23"/>
      <c r="L29" s="23"/>
      <c r="M29" s="5"/>
      <c r="Z29" s="1" t="e">
        <f>AND(AA24=TRUE,#REF!="○",#REF!="")</f>
        <v>#REF!</v>
      </c>
      <c r="AA29" s="1" t="s">
        <v>39</v>
      </c>
      <c r="AB29" s="1" t="s">
        <v>37</v>
      </c>
      <c r="AD29" s="1">
        <v>0</v>
      </c>
      <c r="AE29" s="4" t="e">
        <f t="shared" si="0"/>
        <v>#REF!</v>
      </c>
    </row>
    <row r="30" spans="1:32" s="1" customFormat="1" ht="29.25" customHeight="1">
      <c r="A30" s="5"/>
      <c r="B30" s="59" t="s">
        <v>2</v>
      </c>
      <c r="C30" s="60"/>
      <c r="D30" s="57"/>
      <c r="E30" s="58"/>
      <c r="F30" s="58"/>
      <c r="G30" s="59" t="s">
        <v>3</v>
      </c>
      <c r="H30" s="60"/>
      <c r="I30" s="23"/>
      <c r="J30" s="23"/>
      <c r="K30" s="23"/>
      <c r="L30" s="8"/>
      <c r="M30" s="5"/>
    </row>
    <row r="31" spans="1:32" s="1" customFormat="1" ht="25.5" customHeight="1">
      <c r="A31" s="5"/>
      <c r="B31" s="84" t="s">
        <v>52</v>
      </c>
      <c r="C31" s="85"/>
      <c r="D31" s="40"/>
      <c r="E31" s="37" t="s">
        <v>53</v>
      </c>
      <c r="F31" s="8"/>
      <c r="G31" s="8"/>
      <c r="H31" s="8"/>
      <c r="I31" s="8"/>
      <c r="J31" s="8"/>
      <c r="K31" s="8"/>
      <c r="L31" s="5"/>
      <c r="M31" s="5"/>
      <c r="Z31"/>
      <c r="AE31"/>
    </row>
    <row r="32" spans="1:32" s="1" customFormat="1" ht="31.5" customHeight="1">
      <c r="A32" s="5"/>
      <c r="B32" s="84" t="s">
        <v>26</v>
      </c>
      <c r="C32" s="85"/>
      <c r="D32" s="24"/>
      <c r="E32" s="24"/>
      <c r="F32" s="24"/>
      <c r="G32" s="24"/>
      <c r="H32" s="24"/>
      <c r="I32" s="24"/>
      <c r="J32" s="24"/>
      <c r="K32" s="24"/>
      <c r="L32" s="5"/>
      <c r="M32" s="5"/>
    </row>
    <row r="33" spans="1:31" ht="22.5" customHeight="1">
      <c r="B33" s="86" t="s">
        <v>4</v>
      </c>
      <c r="C33" s="87"/>
      <c r="D33" s="93"/>
      <c r="E33" s="93"/>
      <c r="F33" s="93"/>
      <c r="G33" s="93"/>
      <c r="H33" s="93"/>
      <c r="I33" s="93"/>
      <c r="J33" s="93"/>
      <c r="K33" s="93"/>
      <c r="Z33" s="1" t="b">
        <v>1</v>
      </c>
      <c r="AE33" s="4" t="s">
        <v>40</v>
      </c>
    </row>
    <row r="34" spans="1:31" s="1" customFormat="1" ht="22.5" customHeight="1">
      <c r="A34" s="5"/>
      <c r="B34" s="88" t="s">
        <v>5</v>
      </c>
      <c r="C34" s="89"/>
      <c r="D34" s="94"/>
      <c r="E34" s="94"/>
      <c r="F34" s="94"/>
      <c r="G34" s="94"/>
      <c r="H34" s="94"/>
      <c r="I34" s="94"/>
      <c r="J34" s="94"/>
      <c r="K34" s="94"/>
      <c r="L34" s="5"/>
      <c r="M34" s="5"/>
    </row>
    <row r="35" spans="1:31" ht="18" customHeight="1">
      <c r="B35" s="90" t="s">
        <v>50</v>
      </c>
      <c r="C35" s="90"/>
      <c r="D35" s="90"/>
      <c r="E35" s="90"/>
      <c r="F35" s="90"/>
      <c r="G35" s="90"/>
      <c r="H35" s="90"/>
      <c r="I35" s="90"/>
      <c r="J35" s="90"/>
      <c r="K35" s="90"/>
      <c r="L35" s="90"/>
      <c r="M35" s="90"/>
    </row>
    <row r="36" spans="1:31" ht="27" customHeight="1">
      <c r="Z36" s="1"/>
      <c r="AE36" s="1"/>
    </row>
    <row r="37" spans="1:31" s="1" customFormat="1" ht="27" customHeight="1">
      <c r="A37" s="5" t="s">
        <v>17</v>
      </c>
      <c r="B37" s="5"/>
      <c r="C37" s="5"/>
      <c r="D37" s="5"/>
      <c r="E37" s="5"/>
      <c r="F37" s="5"/>
      <c r="G37" s="5"/>
      <c r="H37" s="5"/>
      <c r="I37" s="5"/>
      <c r="J37" s="5"/>
      <c r="K37" s="5"/>
      <c r="L37" s="5"/>
      <c r="M37" s="5"/>
      <c r="Z37"/>
      <c r="AE37"/>
    </row>
    <row r="38" spans="1:31" ht="25.5" customHeight="1">
      <c r="Z38" s="1"/>
      <c r="AE38" s="1"/>
    </row>
    <row r="39" spans="1:31" s="1" customFormat="1" ht="30" customHeight="1">
      <c r="A39" s="25"/>
      <c r="B39" s="26" t="s">
        <v>10</v>
      </c>
      <c r="C39" s="26"/>
      <c r="D39" s="26"/>
      <c r="E39" s="26"/>
      <c r="F39" s="26"/>
      <c r="G39" s="26"/>
      <c r="H39" s="26"/>
      <c r="I39" s="26"/>
      <c r="J39" s="26"/>
      <c r="K39" s="26"/>
      <c r="L39" s="26"/>
      <c r="M39" s="27"/>
      <c r="Z39"/>
      <c r="AE39"/>
    </row>
    <row r="40" spans="1:31" ht="18" customHeight="1">
      <c r="A40" s="28"/>
      <c r="B40" s="16" t="s">
        <v>29</v>
      </c>
      <c r="C40" s="16"/>
      <c r="D40" s="16"/>
      <c r="E40" s="16"/>
      <c r="F40" s="16"/>
      <c r="G40" s="16"/>
      <c r="H40" s="16"/>
      <c r="I40" s="16"/>
      <c r="J40" s="16"/>
      <c r="K40" s="16"/>
      <c r="L40" s="16"/>
      <c r="M40" s="29"/>
    </row>
    <row r="41" spans="1:31" ht="32.25" customHeight="1">
      <c r="A41" s="28"/>
      <c r="B41" s="30" t="s">
        <v>11</v>
      </c>
      <c r="C41" s="114" t="s">
        <v>43</v>
      </c>
      <c r="D41" s="114"/>
      <c r="E41" s="114"/>
      <c r="F41" s="114"/>
      <c r="G41" s="114"/>
      <c r="H41" s="114"/>
      <c r="I41" s="114"/>
      <c r="J41" s="114"/>
      <c r="K41" s="114"/>
      <c r="L41" s="114"/>
      <c r="M41" s="29"/>
    </row>
    <row r="42" spans="1:31" ht="32.25" customHeight="1">
      <c r="A42" s="28"/>
      <c r="B42" s="30" t="s">
        <v>12</v>
      </c>
      <c r="C42" s="114" t="s">
        <v>44</v>
      </c>
      <c r="D42" s="114"/>
      <c r="E42" s="114"/>
      <c r="F42" s="114"/>
      <c r="G42" s="114"/>
      <c r="H42" s="114"/>
      <c r="I42" s="114"/>
      <c r="J42" s="114"/>
      <c r="K42" s="114"/>
      <c r="L42" s="114"/>
      <c r="M42" s="29"/>
      <c r="Z42" s="1"/>
      <c r="AE42" s="1"/>
    </row>
    <row r="43" spans="1:31" s="1" customFormat="1" ht="32.25" customHeight="1">
      <c r="A43" s="28"/>
      <c r="B43" s="30" t="s">
        <v>13</v>
      </c>
      <c r="C43" s="114" t="s">
        <v>45</v>
      </c>
      <c r="D43" s="114"/>
      <c r="E43" s="114"/>
      <c r="F43" s="114"/>
      <c r="G43" s="114"/>
      <c r="H43" s="114"/>
      <c r="I43" s="114"/>
      <c r="J43" s="114"/>
      <c r="K43" s="114"/>
      <c r="L43" s="114"/>
      <c r="M43" s="29"/>
    </row>
    <row r="44" spans="1:31" s="1" customFormat="1" ht="45.75" customHeight="1">
      <c r="A44" s="28"/>
      <c r="B44" s="46" t="s">
        <v>14</v>
      </c>
      <c r="C44" s="91" t="s">
        <v>46</v>
      </c>
      <c r="D44" s="91"/>
      <c r="E44" s="91"/>
      <c r="F44" s="91"/>
      <c r="G44" s="91"/>
      <c r="H44" s="91"/>
      <c r="I44" s="91"/>
      <c r="J44" s="91"/>
      <c r="K44" s="91"/>
      <c r="L44" s="91"/>
      <c r="M44" s="29"/>
      <c r="Z44"/>
      <c r="AE44"/>
    </row>
    <row r="45" spans="1:31" ht="32.25" customHeight="1">
      <c r="A45" s="28"/>
      <c r="B45" s="46" t="s">
        <v>15</v>
      </c>
      <c r="C45" s="91" t="s">
        <v>47</v>
      </c>
      <c r="D45" s="91"/>
      <c r="E45" s="91"/>
      <c r="F45" s="91"/>
      <c r="G45" s="91"/>
      <c r="H45" s="91"/>
      <c r="I45" s="91"/>
      <c r="J45" s="91"/>
      <c r="K45" s="91"/>
      <c r="L45" s="91"/>
      <c r="M45" s="29"/>
    </row>
    <row r="46" spans="1:31" ht="32.25" customHeight="1">
      <c r="A46" s="31"/>
      <c r="B46" s="32" t="s">
        <v>16</v>
      </c>
      <c r="C46" s="92" t="s">
        <v>49</v>
      </c>
      <c r="D46" s="92"/>
      <c r="E46" s="92"/>
      <c r="F46" s="92"/>
      <c r="G46" s="92"/>
      <c r="H46" s="92"/>
      <c r="I46" s="92"/>
      <c r="J46" s="92"/>
      <c r="K46" s="92"/>
      <c r="L46" s="92"/>
      <c r="M46" s="33"/>
    </row>
    <row r="47" spans="1:31">
      <c r="A47" s="16"/>
      <c r="B47" s="30"/>
      <c r="C47" s="34"/>
      <c r="D47" s="34"/>
      <c r="E47" s="34"/>
      <c r="F47" s="34"/>
      <c r="G47" s="34"/>
      <c r="H47" s="34"/>
      <c r="I47" s="34"/>
      <c r="J47" s="34"/>
      <c r="K47" s="34"/>
      <c r="L47" s="34"/>
      <c r="M47" s="16"/>
    </row>
    <row r="48" spans="1:31">
      <c r="A48" s="16"/>
      <c r="B48" s="35" t="s">
        <v>56</v>
      </c>
      <c r="C48" s="34"/>
      <c r="D48" s="34"/>
      <c r="E48" s="34"/>
      <c r="F48" s="34"/>
      <c r="G48" s="34"/>
      <c r="H48" s="34"/>
      <c r="I48" s="34"/>
      <c r="J48" s="34"/>
      <c r="K48" s="34"/>
      <c r="L48" s="34"/>
      <c r="M48" s="16"/>
    </row>
    <row r="49" spans="1:13">
      <c r="B49" s="82" t="s">
        <v>54</v>
      </c>
      <c r="C49" s="82"/>
      <c r="D49" s="47" t="s">
        <v>65</v>
      </c>
      <c r="E49" s="47"/>
      <c r="F49" s="47"/>
      <c r="G49" s="47"/>
      <c r="H49" s="47"/>
      <c r="I49" s="47"/>
      <c r="J49" s="47"/>
      <c r="K49" s="47"/>
      <c r="L49" s="47"/>
    </row>
    <row r="50" spans="1:13" ht="32.25" customHeight="1">
      <c r="B50"/>
      <c r="C50"/>
      <c r="D50"/>
      <c r="E50"/>
      <c r="F50"/>
      <c r="G50"/>
      <c r="H50"/>
      <c r="I50"/>
      <c r="J50"/>
      <c r="K50"/>
      <c r="L50"/>
    </row>
    <row r="51" spans="1:13" s="1" customFormat="1">
      <c r="A51" s="5"/>
      <c r="B51" s="99" t="s">
        <v>42</v>
      </c>
      <c r="C51" s="99"/>
      <c r="D51" s="99"/>
      <c r="E51" s="99"/>
      <c r="F51" s="99"/>
      <c r="G51" s="100" t="s">
        <v>41</v>
      </c>
      <c r="H51" s="100"/>
      <c r="I51" s="100"/>
      <c r="J51" s="100"/>
      <c r="K51" s="100"/>
      <c r="L51" s="101"/>
      <c r="M51"/>
    </row>
    <row r="52" spans="1:13" s="1" customFormat="1" ht="16.5" customHeight="1">
      <c r="A52" s="5"/>
      <c r="B52" s="102" t="s">
        <v>51</v>
      </c>
      <c r="C52" s="102"/>
      <c r="D52" s="102"/>
      <c r="E52" s="102"/>
      <c r="F52" s="102"/>
      <c r="G52" s="103" t="s">
        <v>61</v>
      </c>
      <c r="H52" s="104"/>
      <c r="I52" s="104"/>
      <c r="J52" s="104"/>
      <c r="K52" s="104"/>
      <c r="L52" s="105"/>
      <c r="M52"/>
    </row>
    <row r="53" spans="1:13">
      <c r="B53" s="102"/>
      <c r="C53" s="102"/>
      <c r="D53" s="102"/>
      <c r="E53" s="102"/>
      <c r="F53" s="102"/>
      <c r="G53" s="106"/>
      <c r="H53" s="107"/>
      <c r="I53" s="107"/>
      <c r="J53" s="107"/>
      <c r="K53" s="107"/>
      <c r="L53" s="108"/>
      <c r="M53"/>
    </row>
    <row r="54" spans="1:13" s="1" customFormat="1">
      <c r="A54" s="5"/>
      <c r="B54" s="102"/>
      <c r="C54" s="102"/>
      <c r="D54" s="102"/>
      <c r="E54" s="102"/>
      <c r="F54" s="102"/>
      <c r="G54" s="106"/>
      <c r="H54" s="107"/>
      <c r="I54" s="107"/>
      <c r="J54" s="107"/>
      <c r="K54" s="107"/>
      <c r="L54" s="108"/>
      <c r="M54"/>
    </row>
    <row r="55" spans="1:13">
      <c r="B55" s="102"/>
      <c r="C55" s="102"/>
      <c r="D55" s="102"/>
      <c r="E55" s="102"/>
      <c r="F55" s="102"/>
      <c r="G55" s="106"/>
      <c r="H55" s="107"/>
      <c r="I55" s="107"/>
      <c r="J55" s="107"/>
      <c r="K55" s="107"/>
      <c r="L55" s="108"/>
      <c r="M55"/>
    </row>
    <row r="56" spans="1:13" s="1" customFormat="1" ht="30" customHeight="1">
      <c r="A56" s="5"/>
      <c r="B56" s="102"/>
      <c r="C56" s="102"/>
      <c r="D56" s="102"/>
      <c r="E56" s="102"/>
      <c r="F56" s="102"/>
      <c r="G56" s="106"/>
      <c r="H56" s="107"/>
      <c r="I56" s="107"/>
      <c r="J56" s="107"/>
      <c r="K56" s="107"/>
      <c r="L56" s="108"/>
      <c r="M56"/>
    </row>
    <row r="57" spans="1:13" s="1" customFormat="1" ht="24.75" customHeight="1">
      <c r="A57" s="5"/>
      <c r="B57" s="102"/>
      <c r="C57" s="102"/>
      <c r="D57" s="102"/>
      <c r="E57" s="102"/>
      <c r="F57" s="102"/>
      <c r="G57" s="109"/>
      <c r="H57" s="110"/>
      <c r="I57" s="110"/>
      <c r="J57" s="110"/>
      <c r="K57" s="110"/>
      <c r="L57" s="111"/>
      <c r="M57"/>
    </row>
    <row r="58" spans="1:13" ht="18" customHeight="1">
      <c r="B58" s="5" t="s">
        <v>68</v>
      </c>
      <c r="C58"/>
      <c r="D58"/>
      <c r="E58"/>
      <c r="F58"/>
      <c r="G58"/>
      <c r="H58"/>
      <c r="I58"/>
      <c r="J58"/>
      <c r="K58"/>
      <c r="L58"/>
    </row>
    <row r="59" spans="1:13" ht="21.95" customHeight="1">
      <c r="B59"/>
      <c r="C59"/>
      <c r="D59"/>
      <c r="E59"/>
      <c r="F59"/>
      <c r="G59"/>
      <c r="H59"/>
      <c r="I59"/>
      <c r="J59"/>
      <c r="K59"/>
      <c r="L59"/>
      <c r="M59" s="1"/>
    </row>
    <row r="60" spans="1:13" ht="21.95" customHeight="1">
      <c r="B60"/>
      <c r="C60"/>
      <c r="D60"/>
      <c r="E60"/>
      <c r="F60"/>
      <c r="G60"/>
      <c r="H60"/>
      <c r="I60"/>
      <c r="J60"/>
      <c r="K60"/>
      <c r="L60"/>
      <c r="M60"/>
    </row>
    <row r="61" spans="1:13" ht="21.95" customHeight="1">
      <c r="B61"/>
      <c r="C61"/>
      <c r="D61"/>
      <c r="E61"/>
      <c r="F61"/>
      <c r="G61"/>
      <c r="H61"/>
      <c r="I61"/>
      <c r="J61"/>
      <c r="K61"/>
      <c r="L61"/>
      <c r="M61"/>
    </row>
    <row r="62" spans="1:13" ht="21.95" customHeight="1">
      <c r="B62"/>
      <c r="C62"/>
      <c r="D62"/>
      <c r="E62"/>
      <c r="F62"/>
      <c r="G62"/>
      <c r="H62"/>
      <c r="I62"/>
      <c r="J62"/>
      <c r="K62"/>
      <c r="L62"/>
      <c r="M62"/>
    </row>
    <row r="63" spans="1:13" ht="21.95" customHeight="1">
      <c r="B63"/>
      <c r="C63"/>
      <c r="D63"/>
      <c r="E63"/>
      <c r="F63"/>
      <c r="G63"/>
      <c r="H63"/>
      <c r="I63"/>
      <c r="J63"/>
      <c r="K63"/>
      <c r="L63"/>
      <c r="M63"/>
    </row>
    <row r="64" spans="1:13" ht="21.95" customHeight="1">
      <c r="B64"/>
      <c r="C64"/>
      <c r="D64"/>
      <c r="E64"/>
      <c r="F64"/>
      <c r="G64"/>
      <c r="H64"/>
      <c r="I64"/>
      <c r="J64"/>
      <c r="K64"/>
      <c r="L64"/>
      <c r="M64"/>
    </row>
    <row r="65" spans="1:13" s="1" customFormat="1" ht="20.100000000000001" customHeight="1">
      <c r="A65" s="5"/>
      <c r="B65"/>
      <c r="C65"/>
      <c r="D65"/>
      <c r="E65"/>
      <c r="F65"/>
      <c r="G65"/>
      <c r="H65"/>
      <c r="I65"/>
      <c r="J65"/>
      <c r="K65"/>
      <c r="L65"/>
      <c r="M65"/>
    </row>
    <row r="66" spans="1:13" s="1" customFormat="1" ht="18" customHeight="1">
      <c r="A66" s="5"/>
      <c r="B66"/>
      <c r="C66"/>
      <c r="D66"/>
      <c r="E66"/>
      <c r="F66"/>
      <c r="G66"/>
      <c r="H66"/>
      <c r="I66"/>
      <c r="J66"/>
      <c r="K66"/>
      <c r="L66"/>
      <c r="M66"/>
    </row>
    <row r="67" spans="1:13" ht="21.95" customHeight="1">
      <c r="B67"/>
      <c r="C67"/>
      <c r="D67"/>
      <c r="E67"/>
      <c r="F67"/>
      <c r="G67"/>
      <c r="H67"/>
      <c r="I67"/>
      <c r="J67"/>
      <c r="K67"/>
      <c r="L67"/>
      <c r="M67"/>
    </row>
    <row r="68" spans="1:13" ht="21.95" customHeight="1">
      <c r="B68"/>
      <c r="C68"/>
      <c r="D68"/>
      <c r="E68"/>
      <c r="F68"/>
      <c r="G68"/>
      <c r="H68"/>
      <c r="I68"/>
      <c r="J68"/>
      <c r="K68"/>
      <c r="L68"/>
      <c r="M68"/>
    </row>
    <row r="69" spans="1:13" ht="21.95" customHeight="1">
      <c r="B69"/>
      <c r="C69"/>
      <c r="D69"/>
      <c r="E69"/>
      <c r="F69"/>
      <c r="G69"/>
      <c r="H69"/>
      <c r="I69"/>
      <c r="J69"/>
      <c r="K69"/>
      <c r="L69"/>
      <c r="M69"/>
    </row>
    <row r="70" spans="1:13" ht="21.95" customHeight="1">
      <c r="B70"/>
      <c r="C70"/>
      <c r="D70"/>
      <c r="E70"/>
      <c r="F70"/>
      <c r="G70"/>
      <c r="H70"/>
      <c r="I70"/>
      <c r="J70"/>
      <c r="K70"/>
      <c r="L70"/>
      <c r="M70" s="42"/>
    </row>
    <row r="71" spans="1:13" ht="21.95" customHeight="1">
      <c r="B71"/>
      <c r="C71"/>
      <c r="D71"/>
      <c r="E71"/>
      <c r="F71"/>
      <c r="G71"/>
      <c r="H71"/>
      <c r="I71"/>
      <c r="J71"/>
      <c r="K71"/>
      <c r="L71"/>
    </row>
    <row r="72" spans="1:13" ht="21.95" customHeight="1">
      <c r="B72"/>
      <c r="C72"/>
      <c r="D72"/>
      <c r="E72"/>
      <c r="F72"/>
      <c r="G72"/>
      <c r="H72"/>
      <c r="I72"/>
      <c r="J72"/>
      <c r="K72"/>
      <c r="L72"/>
    </row>
    <row r="73" spans="1:13" ht="21.95" customHeight="1">
      <c r="B73"/>
      <c r="C73"/>
      <c r="D73"/>
      <c r="E73"/>
      <c r="F73"/>
      <c r="G73"/>
      <c r="H73"/>
      <c r="I73"/>
      <c r="J73"/>
      <c r="K73"/>
      <c r="L73"/>
    </row>
    <row r="74" spans="1:13" ht="21.95" customHeight="1">
      <c r="B74"/>
      <c r="C74"/>
      <c r="D74"/>
      <c r="E74"/>
      <c r="F74"/>
      <c r="G74"/>
      <c r="H74"/>
      <c r="I74"/>
      <c r="J74"/>
      <c r="K74"/>
      <c r="L74"/>
    </row>
    <row r="75" spans="1:13" ht="21.95" customHeight="1"/>
    <row r="76" spans="1:13" ht="21.95" customHeight="1"/>
    <row r="77" spans="1:13" s="1" customFormat="1" ht="27" customHeight="1">
      <c r="A77" s="5"/>
      <c r="B77" s="5"/>
      <c r="C77" s="5"/>
      <c r="D77" s="5"/>
      <c r="E77" s="5"/>
      <c r="F77" s="5"/>
      <c r="G77" s="5"/>
      <c r="H77" s="5"/>
      <c r="I77" s="5"/>
      <c r="J77" s="5"/>
      <c r="K77" s="5"/>
      <c r="L77" s="5"/>
      <c r="M77" s="5"/>
    </row>
    <row r="79" spans="1:13" s="1" customFormat="1" ht="27" customHeight="1">
      <c r="A79" s="5"/>
      <c r="B79" s="5"/>
      <c r="C79" s="5"/>
      <c r="D79" s="5"/>
      <c r="E79" s="5"/>
      <c r="F79" s="5"/>
      <c r="G79" s="5"/>
      <c r="H79" s="5"/>
      <c r="I79" s="5"/>
      <c r="J79" s="5"/>
      <c r="K79" s="5"/>
      <c r="L79" s="5"/>
      <c r="M79" s="5"/>
    </row>
  </sheetData>
  <mergeCells count="41">
    <mergeCell ref="B51:F51"/>
    <mergeCell ref="G51:L51"/>
    <mergeCell ref="B52:F57"/>
    <mergeCell ref="G52:L57"/>
    <mergeCell ref="B12:C12"/>
    <mergeCell ref="C41:L41"/>
    <mergeCell ref="C42:L42"/>
    <mergeCell ref="C43:L43"/>
    <mergeCell ref="B31:C31"/>
    <mergeCell ref="G6:L6"/>
    <mergeCell ref="G7:L7"/>
    <mergeCell ref="G8:K8"/>
    <mergeCell ref="B49:C49"/>
    <mergeCell ref="A3:M3"/>
    <mergeCell ref="B32:C32"/>
    <mergeCell ref="B33:C33"/>
    <mergeCell ref="B34:C34"/>
    <mergeCell ref="B35:M35"/>
    <mergeCell ref="C44:L44"/>
    <mergeCell ref="C45:L45"/>
    <mergeCell ref="C46:L46"/>
    <mergeCell ref="D33:K33"/>
    <mergeCell ref="D34:K34"/>
    <mergeCell ref="D26:G26"/>
    <mergeCell ref="E7:F7"/>
    <mergeCell ref="E6:F6"/>
    <mergeCell ref="E8:F8"/>
    <mergeCell ref="D30:F30"/>
    <mergeCell ref="G30:H30"/>
    <mergeCell ref="B11:C11"/>
    <mergeCell ref="B13:C13"/>
    <mergeCell ref="D11:L11"/>
    <mergeCell ref="D13:L13"/>
    <mergeCell ref="B24:C24"/>
    <mergeCell ref="B29:C29"/>
    <mergeCell ref="B30:C30"/>
    <mergeCell ref="D29:F29"/>
    <mergeCell ref="B21:C21"/>
    <mergeCell ref="D21:F21"/>
    <mergeCell ref="G29:H29"/>
    <mergeCell ref="F27:L27"/>
  </mergeCells>
  <phoneticPr fontId="2"/>
  <dataValidations count="2">
    <dataValidation type="list" allowBlank="1" showInputMessage="1" showErrorMessage="1" sqref="D24">
      <formula1>$AA$9</formula1>
    </dataValidation>
    <dataValidation type="list" allowBlank="1" showInputMessage="1" showErrorMessage="1" sqref="F15 J16 B15">
      <formula1>$AA$9:$AA$9</formula1>
    </dataValidation>
  </dataValidations>
  <printOptions horizontalCentered="1"/>
  <pageMargins left="0.19685039370078741" right="0.19685039370078741" top="0.19685039370078741" bottom="0.19685039370078741" header="0.31496062992125984" footer="0.31496062992125984"/>
  <pageSetup paperSize="9" scale="105" fitToHeight="0" orientation="portrait" r:id="rId1"/>
  <rowBreaks count="1" manualBreakCount="1">
    <brk id="3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2024-03-07T00:21:56Z</cp:lastPrinted>
  <dcterms:created xsi:type="dcterms:W3CDTF">2022-09-20T08:43:36Z</dcterms:created>
  <dcterms:modified xsi:type="dcterms:W3CDTF">2024-04-25T07:49:29Z</dcterms:modified>
</cp:coreProperties>
</file>