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70\kanseisaku\★コロナワクチン関連\★個別接種・説明会資料（作業）\時間外・休日加算の請求（個別接種促進含む）\03_市HP掲載用\第4期\"/>
    </mc:Choice>
  </mc:AlternateContent>
  <bookViews>
    <workbookView xWindow="0" yWindow="0" windowWidth="20490" windowHeight="7680"/>
  </bookViews>
  <sheets>
    <sheet name="様式2・様式3" sheetId="6" r:id="rId1"/>
    <sheet name="（病院）注意喚起" sheetId="9" r:id="rId2"/>
    <sheet name="（別紙1）チェックリスト" sheetId="7" r:id="rId3"/>
  </sheets>
  <definedNames>
    <definedName name="_xlnm._FilterDatabase" localSheetId="0" hidden="1">様式2・様式3!$A$9:$P$95</definedName>
    <definedName name="_xlnm.Print_Area" localSheetId="1">'（病院）注意喚起'!$A$1:$M$31</definedName>
    <definedName name="_xlnm.Print_Area" localSheetId="2">'（別紙1）チェックリスト'!$A$1:$K$37</definedName>
    <definedName name="_xlnm.Print_Area" localSheetId="0">様式2・様式3!$A$1:$P$194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9" i="6" l="1"/>
  <c r="M152" i="6" l="1"/>
  <c r="J14" i="6"/>
  <c r="C12" i="6"/>
  <c r="D12" i="6"/>
  <c r="D96" i="6"/>
  <c r="C73" i="6"/>
  <c r="D9" i="6"/>
  <c r="E9" i="6" s="1"/>
  <c r="F9" i="6" s="1"/>
  <c r="G9" i="6" s="1"/>
  <c r="H9" i="6" s="1"/>
  <c r="I9" i="6" s="1"/>
  <c r="C18" i="6" s="1"/>
  <c r="C58" i="6"/>
  <c r="D58" i="6"/>
  <c r="E58" i="6"/>
  <c r="F58" i="6"/>
  <c r="G58" i="6"/>
  <c r="H58" i="6"/>
  <c r="I58" i="6"/>
  <c r="E12" i="6"/>
  <c r="F12" i="6"/>
  <c r="G12" i="6"/>
  <c r="H12" i="6"/>
  <c r="I12" i="6"/>
  <c r="J13" i="6"/>
  <c r="C34" i="7"/>
  <c r="L10" i="6" l="1"/>
  <c r="L56" i="6"/>
  <c r="J17" i="6"/>
  <c r="J16" i="6"/>
  <c r="J91" i="6" l="1"/>
  <c r="J90" i="6"/>
  <c r="J82" i="6"/>
  <c r="J81" i="6"/>
  <c r="J69" i="6"/>
  <c r="J68" i="6"/>
  <c r="J60" i="6"/>
  <c r="J59" i="6"/>
  <c r="J51" i="6"/>
  <c r="J50" i="6"/>
  <c r="J41" i="6"/>
  <c r="J40" i="6"/>
  <c r="J32" i="6"/>
  <c r="J31" i="6"/>
  <c r="J23" i="6"/>
  <c r="J22" i="6"/>
  <c r="D97" i="6" l="1"/>
  <c r="D98" i="6"/>
  <c r="F21" i="6"/>
  <c r="E21" i="6"/>
  <c r="D21" i="6"/>
  <c r="C21" i="6"/>
  <c r="G30" i="6" l="1"/>
  <c r="D39" i="6"/>
  <c r="G49" i="6"/>
  <c r="I39" i="6"/>
  <c r="H39" i="6"/>
  <c r="G39" i="6"/>
  <c r="F39" i="6"/>
  <c r="E39" i="6"/>
  <c r="C39" i="6"/>
  <c r="I30" i="6"/>
  <c r="H30" i="6"/>
  <c r="F30" i="6"/>
  <c r="E30" i="6"/>
  <c r="D30" i="6"/>
  <c r="C30" i="6"/>
  <c r="I21" i="6"/>
  <c r="H21" i="6"/>
  <c r="G21" i="6"/>
  <c r="J35" i="6" l="1"/>
  <c r="L28" i="6"/>
  <c r="J34" i="6"/>
  <c r="J44" i="6"/>
  <c r="L37" i="6"/>
  <c r="J43" i="6"/>
  <c r="J26" i="6"/>
  <c r="L19" i="6"/>
  <c r="J25" i="6"/>
  <c r="I89" i="6" l="1"/>
  <c r="H89" i="6"/>
  <c r="G89" i="6"/>
  <c r="F89" i="6"/>
  <c r="E89" i="6"/>
  <c r="D89" i="6"/>
  <c r="C89" i="6"/>
  <c r="I80" i="6"/>
  <c r="H80" i="6"/>
  <c r="G80" i="6"/>
  <c r="F80" i="6"/>
  <c r="E80" i="6"/>
  <c r="D80" i="6"/>
  <c r="C80" i="6"/>
  <c r="I67" i="6"/>
  <c r="H67" i="6"/>
  <c r="G67" i="6"/>
  <c r="F67" i="6"/>
  <c r="E67" i="6"/>
  <c r="D67" i="6"/>
  <c r="C67" i="6"/>
  <c r="I49" i="6"/>
  <c r="H49" i="6"/>
  <c r="F49" i="6"/>
  <c r="E49" i="6"/>
  <c r="D49" i="6"/>
  <c r="C49" i="6"/>
  <c r="L47" i="6" l="1"/>
  <c r="J53" i="6"/>
  <c r="L78" i="6"/>
  <c r="J85" i="6"/>
  <c r="J84" i="6"/>
  <c r="L65" i="6"/>
  <c r="J71" i="6"/>
  <c r="J72" i="6"/>
  <c r="J63" i="6"/>
  <c r="J62" i="6"/>
  <c r="L87" i="6"/>
  <c r="J94" i="6"/>
  <c r="J93" i="6"/>
  <c r="J54" i="6"/>
  <c r="C179" i="6"/>
  <c r="M96" i="6" l="1"/>
  <c r="M97" i="6"/>
  <c r="D146" i="6" l="1"/>
  <c r="C187" i="6" l="1"/>
  <c r="D187" i="6" s="1"/>
  <c r="C186" i="6"/>
  <c r="D186" i="6" s="1"/>
  <c r="C185" i="6"/>
  <c r="D185" i="6" s="1"/>
  <c r="C184" i="6"/>
  <c r="D184" i="6" s="1"/>
  <c r="C183" i="6"/>
  <c r="D183" i="6" s="1"/>
  <c r="C182" i="6"/>
  <c r="D182" i="6" s="1"/>
  <c r="C181" i="6"/>
  <c r="D181" i="6" s="1"/>
  <c r="C180" i="6"/>
  <c r="D180" i="6" s="1"/>
  <c r="D179" i="6"/>
  <c r="D18" i="6"/>
  <c r="E18" i="6" s="1"/>
  <c r="F18" i="6" s="1"/>
  <c r="G18" i="6" s="1"/>
  <c r="H18" i="6" s="1"/>
  <c r="I18" i="6" s="1"/>
  <c r="C27" i="6" s="1"/>
  <c r="D27" i="6" s="1"/>
  <c r="E27" i="6" s="1"/>
  <c r="F27" i="6" s="1"/>
  <c r="G27" i="6" s="1"/>
  <c r="H27" i="6" s="1"/>
  <c r="I27" i="6" s="1"/>
  <c r="C36" i="6" s="1"/>
  <c r="D36" i="6" s="1"/>
  <c r="E36" i="6" s="1"/>
  <c r="F36" i="6" s="1"/>
  <c r="G36" i="6" s="1"/>
  <c r="H36" i="6" s="1"/>
  <c r="I36" i="6" s="1"/>
  <c r="C46" i="6" s="1"/>
  <c r="D46" i="6" s="1"/>
  <c r="E46" i="6" s="1"/>
  <c r="F46" i="6" s="1"/>
  <c r="G46" i="6" s="1"/>
  <c r="H46" i="6" s="1"/>
  <c r="I46" i="6" s="1"/>
  <c r="C55" i="6" l="1"/>
  <c r="D55" i="6" s="1"/>
  <c r="E55" i="6" s="1"/>
  <c r="F55" i="6" s="1"/>
  <c r="G55" i="6" s="1"/>
  <c r="H55" i="6" s="1"/>
  <c r="I55" i="6" s="1"/>
  <c r="C64" i="6" s="1"/>
  <c r="D64" i="6" s="1"/>
  <c r="E64" i="6" s="1"/>
  <c r="F64" i="6" s="1"/>
  <c r="G64" i="6" s="1"/>
  <c r="H64" i="6" s="1"/>
  <c r="I64" i="6" s="1"/>
  <c r="C77" i="6" s="1"/>
  <c r="D77" i="6" s="1"/>
  <c r="E77" i="6" s="1"/>
  <c r="F77" i="6" s="1"/>
  <c r="G77" i="6" s="1"/>
  <c r="H77" i="6" s="1"/>
  <c r="I77" i="6" s="1"/>
  <c r="C86" i="6" s="1"/>
  <c r="D86" i="6" s="1"/>
  <c r="E86" i="6" s="1"/>
  <c r="F86" i="6" s="1"/>
  <c r="G86" i="6" s="1"/>
  <c r="H86" i="6" s="1"/>
  <c r="I86" i="6" s="1"/>
  <c r="D188" i="6"/>
  <c r="I175" i="6" l="1"/>
  <c r="C188" i="6"/>
  <c r="M185" i="6" l="1"/>
  <c r="O185" i="6" s="1"/>
  <c r="M181" i="6"/>
  <c r="O181" i="6" s="1"/>
  <c r="H184" i="6"/>
  <c r="J184" i="6" s="1"/>
  <c r="H182" i="6"/>
  <c r="J182" i="6" s="1"/>
  <c r="H179" i="6"/>
  <c r="J179" i="6" s="1"/>
  <c r="H180" i="6"/>
  <c r="J180" i="6" s="1"/>
  <c r="M182" i="6"/>
  <c r="O182" i="6" s="1"/>
  <c r="M183" i="6"/>
  <c r="O183" i="6" s="1"/>
  <c r="H186" i="6"/>
  <c r="J186" i="6" s="1"/>
  <c r="H185" i="6"/>
  <c r="J185" i="6" s="1"/>
  <c r="H187" i="6"/>
  <c r="J187" i="6" s="1"/>
  <c r="H181" i="6"/>
  <c r="J181" i="6" s="1"/>
  <c r="H183" i="6"/>
  <c r="J183" i="6" s="1"/>
  <c r="M179" i="6"/>
  <c r="O179" i="6" s="1"/>
  <c r="M187" i="6"/>
  <c r="O187" i="6" s="1"/>
  <c r="M180" i="6"/>
  <c r="O180" i="6" s="1"/>
  <c r="M184" i="6"/>
  <c r="O184" i="6" s="1"/>
  <c r="M186" i="6"/>
  <c r="O186" i="6" s="1"/>
  <c r="J188" i="6" l="1"/>
  <c r="H188" i="6"/>
  <c r="O188" i="6"/>
  <c r="M188" i="6"/>
  <c r="F164" i="6" l="1"/>
</calcChain>
</file>

<file path=xl/comments1.xml><?xml version="1.0" encoding="utf-8"?>
<comments xmlns="http://schemas.openxmlformats.org/spreadsheetml/2006/main">
  <authors>
    <author>福岡県</author>
  </authors>
  <commentList>
    <comment ref="B1" authorId="0" shapeId="0">
      <text>
        <r>
          <rPr>
            <b/>
            <sz val="16"/>
            <color indexed="81"/>
            <rFont val="ＭＳ Ｐゴシック"/>
            <family val="3"/>
            <charset val="128"/>
          </rPr>
          <t>こちらに医療機関名を入力すると以下の様式全てに医療機関名が自動的に出力されます。
医療機関名が長い場合、自動出力が正しく表示されないことがありますので、その場合、この入力欄を空欄にして印刷し、手書きでご記入ください。</t>
        </r>
      </text>
    </comment>
    <comment ref="J7" authorId="0" shapeId="0">
      <text>
        <r>
          <rPr>
            <b/>
            <sz val="16"/>
            <color indexed="81"/>
            <rFont val="ＭＳ Ｐゴシック"/>
            <family val="3"/>
            <charset val="128"/>
          </rPr>
          <t>週の合計時間数は小数点第一位切り捨てとなります。
（この処理は、国の規定に準拠したものです）</t>
        </r>
      </text>
    </comment>
  </commentList>
</comments>
</file>

<file path=xl/sharedStrings.xml><?xml version="1.0" encoding="utf-8"?>
<sst xmlns="http://schemas.openxmlformats.org/spreadsheetml/2006/main" count="275" uniqueCount="121">
  <si>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</si>
  <si>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</si>
  <si>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</si>
  <si>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</si>
  <si>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</si>
  <si>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</si>
  <si>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</si>
  <si>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備考</t>
    <rPh sb="0" eb="2">
      <t>ビコウ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</si>
  <si>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</si>
  <si>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</si>
  <si>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</si>
  <si>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</si>
  <si>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</si>
  <si>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</si>
  <si>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</si>
  <si>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</si>
  <si>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</si>
  <si>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</si>
  <si>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</si>
  <si>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</si>
  <si>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</si>
  <si>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</si>
  <si>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</si>
  <si>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</si>
  <si>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</si>
  <si>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</si>
  <si>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</si>
  <si>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</si>
  <si>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</si>
  <si>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</si>
  <si>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</si>
  <si>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</si>
  <si>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</si>
  <si>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</si>
  <si>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</si>
  <si>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</si>
  <si>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</si>
  <si>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</si>
  <si>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</si>
  <si>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</si>
  <si>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</si>
  <si>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様式３（病院用）</t>
    <rPh sb="4" eb="6">
      <t>ビョウイン</t>
    </rPh>
    <rPh sb="6" eb="7">
      <t>ヨウ</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</si>
  <si>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</si>
  <si>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</si>
  <si>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</si>
  <si>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医療機関○○病院</t>
    <rPh sb="0" eb="2">
      <t>イリョウ</t>
    </rPh>
    <rPh sb="2" eb="4">
      <t>キカン</t>
    </rPh>
    <rPh sb="6" eb="8">
      <t>ビョウイン</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</si>
  <si>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</si>
  <si>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</si>
  <si>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</si>
  <si>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</si>
  <si>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</si>
  <si>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</si>
  <si>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</si>
  <si>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</si>
  <si>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</si>
  <si>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（大学附属病院以外の場合）</t>
    <rPh sb="1" eb="3">
      <t>ダイガク</t>
    </rPh>
    <rPh sb="3" eb="5">
      <t>フゾク</t>
    </rPh>
    <rPh sb="5" eb="7">
      <t>ビョウイン</t>
    </rPh>
    <rPh sb="7" eb="9">
      <t>イガイ</t>
    </rPh>
    <rPh sb="10" eb="12">
      <t>バアイ</t>
    </rPh>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</si>
  <si>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</si>
  <si>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</si>
  <si>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</si>
  <si>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</si>
  <si>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</si>
  <si>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</si>
  <si>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</si>
  <si>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</si>
  <si>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</si>
  <si>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</si>
  <si>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　　　種」である。　</t>
    <phoneticPr fontId="2"/>
  </si>
  <si>
    <t>　→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</si>
  <si>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</si>
  <si>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</si>
  <si>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</si>
  <si>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</si>
  <si>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</si>
  <si>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</si>
  <si>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</si>
  <si>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</si>
  <si>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</si>
  <si>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　（条件を満たしていない職域接種は「接種回数（予診のみを含めない）」に計上することは出来ません。
　　条件を満たさない職域接種の実績を除いた上で、問３で「はい」を選択ください。）</t>
    <rPh sb="12" eb="14">
      <t>ショクイキ</t>
    </rPh>
    <phoneticPr fontId="2"/>
  </si>
  <si>
    <t>福岡県知事　様</t>
    <rPh sb="0" eb="2">
      <t>フクオカ</t>
    </rPh>
    <rPh sb="2" eb="5">
      <t>ケンチジ</t>
    </rPh>
    <rPh sb="3" eb="5">
      <t>チジ</t>
    </rPh>
    <rPh sb="6" eb="7">
      <t>サマ</t>
    </rPh>
    <phoneticPr fontId="2"/>
  </si>
  <si>
    <t>接種回数計（予診のみを含めない）</t>
    <rPh sb="0" eb="2">
      <t>セッシュ</t>
    </rPh>
    <rPh sb="2" eb="4">
      <t>カイスウ</t>
    </rPh>
    <rPh sb="4" eb="5">
      <t>ケイ</t>
    </rPh>
    <rPh sb="6" eb="8">
      <t>ヨシン</t>
    </rPh>
    <rPh sb="11" eb="12">
      <t>フク</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</si>
  <si>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</si>
  <si>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</si>
  <si>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住所</t>
    <rPh sb="0" eb="2">
      <t>ジュウショ</t>
    </rPh>
    <phoneticPr fontId="2"/>
  </si>
  <si>
    <t>記入者氏名</t>
    <rPh sb="0" eb="2">
      <t>キニュウ</t>
    </rPh>
    <rPh sb="2" eb="3">
      <t>シャ</t>
    </rPh>
    <rPh sb="3" eb="5">
      <t>シメイ</t>
    </rPh>
    <phoneticPr fontId="2"/>
  </si>
  <si>
    <t>　　　　　　　例）通帳の写し、インターネットバンキングの口座情報画面の写し　等</t>
    <rPh sb="7" eb="8">
      <t>レイ</t>
    </rPh>
    <rPh sb="9" eb="11">
      <t>ツウチョウ</t>
    </rPh>
    <rPh sb="12" eb="13">
      <t>ウツ</t>
    </rPh>
    <rPh sb="28" eb="30">
      <t>コウザ</t>
    </rPh>
    <rPh sb="30" eb="32">
      <t>ジョウホウ</t>
    </rPh>
    <rPh sb="32" eb="34">
      <t>ガメン</t>
    </rPh>
    <rPh sb="35" eb="36">
      <t>ウツ</t>
    </rPh>
    <rPh sb="38" eb="39">
      <t>ナド</t>
    </rPh>
    <phoneticPr fontId="2"/>
  </si>
  <si>
    <t>令和　年　月　日</t>
    <rPh sb="0" eb="2">
      <t>レイワ</t>
    </rPh>
    <rPh sb="3" eb="4">
      <t>ネン</t>
    </rPh>
    <rPh sb="5" eb="6">
      <t>ガツ</t>
    </rPh>
    <rPh sb="7" eb="8">
      <t>ニチ</t>
    </rPh>
    <phoneticPr fontId="2"/>
  </si>
  <si>
    <t>（別紙１）（病院用）</t>
    <rPh sb="1" eb="3">
      <t>ベッシ</t>
    </rPh>
    <rPh sb="6" eb="8">
      <t>ビョウイン</t>
    </rPh>
    <rPh sb="8" eb="9">
      <t>ヨウ</t>
    </rPh>
    <phoneticPr fontId="2"/>
  </si>
  <si>
    <r>
      <rPr>
        <sz val="10"/>
        <color theme="1"/>
        <rFont val="ＭＳ Ｐゴシック"/>
        <family val="3"/>
        <charset val="128"/>
      </rPr>
      <t>　※特別な接種体制を確保し、かつ、</t>
    </r>
    <r>
      <rPr>
        <sz val="10"/>
        <color theme="1"/>
        <rFont val="Arial"/>
        <family val="2"/>
      </rPr>
      <t>50</t>
    </r>
    <r>
      <rPr>
        <sz val="10"/>
        <color theme="1"/>
        <rFont val="ＭＳ Ｐゴシック"/>
        <family val="3"/>
        <charset val="128"/>
      </rPr>
      <t>回</t>
    </r>
    <r>
      <rPr>
        <sz val="10"/>
        <color theme="1"/>
        <rFont val="Arial"/>
        <family val="2"/>
      </rPr>
      <t>/</t>
    </r>
    <r>
      <rPr>
        <sz val="10"/>
        <color theme="1"/>
        <rFont val="ＭＳ Ｐゴシック"/>
        <family val="3"/>
        <charset val="128"/>
      </rPr>
      <t>日を週</t>
    </r>
    <r>
      <rPr>
        <sz val="10"/>
        <color theme="1"/>
        <rFont val="Arial"/>
        <family val="2"/>
      </rPr>
      <t>1</t>
    </r>
    <r>
      <rPr>
        <sz val="10"/>
        <color theme="1"/>
        <rFont val="ＭＳ Ｐゴシック"/>
        <family val="3"/>
        <charset val="128"/>
      </rPr>
      <t>日以上、</t>
    </r>
    <r>
      <rPr>
        <sz val="10"/>
        <color theme="1"/>
        <rFont val="Arial"/>
        <family val="2"/>
      </rPr>
      <t>4</t>
    </r>
    <r>
      <rPr>
        <sz val="10"/>
        <color theme="1"/>
        <rFont val="ＭＳ Ｐゴシック"/>
        <family val="3"/>
        <charset val="128"/>
      </rPr>
      <t>週間以上達成した場合の医師・看護師等に係る追加交付について請求される病院のみご提出ください。</t>
    </r>
    <phoneticPr fontId="2"/>
  </si>
  <si>
    <t>◆</t>
    <phoneticPr fontId="2"/>
  </si>
  <si>
    <t>特別な体制を確保したことの確認用チェックリスト</t>
    <rPh sb="13" eb="15">
      <t>カクニン</t>
    </rPh>
    <rPh sb="15" eb="16">
      <t>ヨウ</t>
    </rPh>
    <phoneticPr fontId="2"/>
  </si>
  <si>
    <t>　この協力金は、「特別な体制を組んでいること」が交付の条件となっています。</t>
    <phoneticPr fontId="2"/>
  </si>
  <si>
    <t>　今回、実績報告書（様式２）の（特別体制）の欄に計上された分に関し、貴院で実施された「特別な体制」について、次の中から該当するものにチェックを入れてください。</t>
    <rPh sb="8" eb="9">
      <t>ショ</t>
    </rPh>
    <rPh sb="16" eb="18">
      <t>トクベツ</t>
    </rPh>
    <rPh sb="18" eb="20">
      <t>タイセイ</t>
    </rPh>
    <rPh sb="22" eb="23">
      <t>ラン</t>
    </rPh>
    <rPh sb="24" eb="26">
      <t>ケイジョウ</t>
    </rPh>
    <rPh sb="29" eb="30">
      <t>ブン</t>
    </rPh>
    <rPh sb="31" eb="32">
      <t>カン</t>
    </rPh>
    <rPh sb="34" eb="36">
      <t>キイン</t>
    </rPh>
    <rPh sb="37" eb="39">
      <t>ジッシ</t>
    </rPh>
    <rPh sb="43" eb="45">
      <t>トクベツ</t>
    </rPh>
    <rPh sb="46" eb="48">
      <t>タイセイ</t>
    </rPh>
    <rPh sb="54" eb="55">
      <t>ツギ</t>
    </rPh>
    <rPh sb="56" eb="57">
      <t>ナカ</t>
    </rPh>
    <rPh sb="59" eb="61">
      <t>ガイトウ</t>
    </rPh>
    <rPh sb="71" eb="72">
      <t>イ</t>
    </rPh>
    <phoneticPr fontId="2"/>
  </si>
  <si>
    <t>↓チェック欄</t>
    <rPh sb="5" eb="6">
      <t>ラン</t>
    </rPh>
    <phoneticPr fontId="2"/>
  </si>
  <si>
    <t>時間外にワクチン接種を実施した</t>
    <phoneticPr fontId="2"/>
  </si>
  <si>
    <t>休日にワクチン接種を実施した</t>
    <phoneticPr fontId="2"/>
  </si>
  <si>
    <t>他部署からの動員等によりワクチン接種専用の班を組んで、ワクチン接種を実施した</t>
    <phoneticPr fontId="2"/>
  </si>
  <si>
    <t>その他　※具体的にお示しください。</t>
    <rPh sb="2" eb="3">
      <t>タ</t>
    </rPh>
    <rPh sb="5" eb="8">
      <t>グタイテキ</t>
    </rPh>
    <rPh sb="10" eb="11">
      <t>シメ</t>
    </rPh>
    <phoneticPr fontId="2"/>
  </si>
  <si>
    <t>様式２（病院用）(1/3)</t>
    <rPh sb="4" eb="6">
      <t>ビョウイン</t>
    </rPh>
    <rPh sb="6" eb="7">
      <t>ヨウ</t>
    </rPh>
    <phoneticPr fontId="2"/>
  </si>
  <si>
    <t>個別接種促進のための支援事業に係る交付申請書兼交付請求書（病院）</t>
    <rPh sb="0" eb="2">
      <t>コベツ</t>
    </rPh>
    <rPh sb="2" eb="4">
      <t>セッシュ</t>
    </rPh>
    <rPh sb="4" eb="6">
      <t>ソクシン</t>
    </rPh>
    <rPh sb="15" eb="16">
      <t>カカ</t>
    </rPh>
    <rPh sb="17" eb="19">
      <t>コウフ</t>
    </rPh>
    <rPh sb="19" eb="22">
      <t>シンセイショ</t>
    </rPh>
    <rPh sb="22" eb="23">
      <t>ケン</t>
    </rPh>
    <rPh sb="23" eb="25">
      <t>コウフ</t>
    </rPh>
    <rPh sb="25" eb="28">
      <t>セイキュウショ</t>
    </rPh>
    <rPh sb="29" eb="31">
      <t>ビョウイン</t>
    </rPh>
    <phoneticPr fontId="2"/>
  </si>
  <si>
    <t>【添付書類】　①新型コロナウイルスワクチン接種の実績報告書（様式２）（病院用）</t>
    <rPh sb="1" eb="3">
      <t>テンプ</t>
    </rPh>
    <rPh sb="3" eb="5">
      <t>ショルイ</t>
    </rPh>
    <rPh sb="8" eb="10">
      <t>シンガタ</t>
    </rPh>
    <rPh sb="21" eb="23">
      <t>セッシュ</t>
    </rPh>
    <rPh sb="24" eb="26">
      <t>ジッセキ</t>
    </rPh>
    <rPh sb="26" eb="29">
      <t>ホウコクショ</t>
    </rPh>
    <rPh sb="30" eb="32">
      <t>ヨウシキ</t>
    </rPh>
    <rPh sb="35" eb="37">
      <t>ビョウイン</t>
    </rPh>
    <rPh sb="37" eb="38">
      <t>ヨウ</t>
    </rPh>
    <phoneticPr fontId="2"/>
  </si>
  <si>
    <t>　　　　　　　②特別な体制を確保したことの確認用チェックリスト（別紙１）　※対象の医療機関のみ</t>
    <rPh sb="8" eb="10">
      <t>トクベツ</t>
    </rPh>
    <rPh sb="11" eb="13">
      <t>タイセイ</t>
    </rPh>
    <rPh sb="14" eb="16">
      <t>カクホ</t>
    </rPh>
    <rPh sb="21" eb="24">
      <t>カクニンヨウ</t>
    </rPh>
    <rPh sb="32" eb="34">
      <t>ベッシ</t>
    </rPh>
    <rPh sb="38" eb="40">
      <t>タイショウ</t>
    </rPh>
    <rPh sb="41" eb="43">
      <t>イリョウ</t>
    </rPh>
    <rPh sb="43" eb="45">
      <t>キカン</t>
    </rPh>
    <phoneticPr fontId="2"/>
  </si>
  <si>
    <t>　　　　　　　③下記【振込先】入力項目の内容が確認できる書類　※Ａ４用紙に印刷又は貼付して提出。</t>
    <rPh sb="8" eb="10">
      <t>カキ</t>
    </rPh>
    <rPh sb="11" eb="14">
      <t>フリコミサキ</t>
    </rPh>
    <rPh sb="15" eb="17">
      <t>ニュウリョク</t>
    </rPh>
    <rPh sb="17" eb="19">
      <t>コウモク</t>
    </rPh>
    <rPh sb="20" eb="22">
      <t>ナイヨウ</t>
    </rPh>
    <rPh sb="23" eb="25">
      <t>カクニン</t>
    </rPh>
    <rPh sb="28" eb="30">
      <t>ショルイ</t>
    </rPh>
    <rPh sb="34" eb="36">
      <t>ヨウシ</t>
    </rPh>
    <rPh sb="37" eb="39">
      <t>インサツ</t>
    </rPh>
    <rPh sb="39" eb="40">
      <t>マタ</t>
    </rPh>
    <rPh sb="41" eb="43">
      <t>ハリツケ</t>
    </rPh>
    <rPh sb="45" eb="47">
      <t>テイシュツ</t>
    </rPh>
    <phoneticPr fontId="2"/>
  </si>
  <si>
    <t>◆</t>
    <phoneticPr fontId="2"/>
  </si>
  <si>
    <t>12月5日の週</t>
    <rPh sb="2" eb="3">
      <t>ガツ</t>
    </rPh>
    <rPh sb="4" eb="5">
      <t>ニチ</t>
    </rPh>
    <rPh sb="6" eb="7">
      <t>シュウ</t>
    </rPh>
    <phoneticPr fontId="2"/>
  </si>
  <si>
    <t>12月12日の週</t>
    <rPh sb="2" eb="3">
      <t>ガツ</t>
    </rPh>
    <rPh sb="5" eb="6">
      <t>ニチ</t>
    </rPh>
    <rPh sb="7" eb="8">
      <t>シュウ</t>
    </rPh>
    <phoneticPr fontId="2"/>
  </si>
  <si>
    <t>12月19日の週</t>
    <rPh sb="2" eb="3">
      <t>ガツ</t>
    </rPh>
    <rPh sb="5" eb="6">
      <t>ニチ</t>
    </rPh>
    <rPh sb="7" eb="8">
      <t>シュウ</t>
    </rPh>
    <phoneticPr fontId="2"/>
  </si>
  <si>
    <t>12月26日の週</t>
    <rPh sb="2" eb="3">
      <t>ガツ</t>
    </rPh>
    <rPh sb="5" eb="6">
      <t>ニチ</t>
    </rPh>
    <rPh sb="7" eb="8">
      <t>シュウ</t>
    </rPh>
    <phoneticPr fontId="2"/>
  </si>
  <si>
    <t>1月2日の週</t>
    <rPh sb="1" eb="2">
      <t>ガツ</t>
    </rPh>
    <rPh sb="3" eb="4">
      <t>ニチ</t>
    </rPh>
    <rPh sb="5" eb="6">
      <t>シュウ</t>
    </rPh>
    <phoneticPr fontId="2"/>
  </si>
  <si>
    <t>1月9日の週</t>
    <rPh sb="1" eb="2">
      <t>ガツ</t>
    </rPh>
    <rPh sb="3" eb="4">
      <t>ニチ</t>
    </rPh>
    <rPh sb="5" eb="6">
      <t>シュウ</t>
    </rPh>
    <phoneticPr fontId="2"/>
  </si>
  <si>
    <t>1月16日の週</t>
    <rPh sb="1" eb="2">
      <t>ガツ</t>
    </rPh>
    <rPh sb="4" eb="5">
      <t>ニチ</t>
    </rPh>
    <rPh sb="6" eb="7">
      <t>シュウ</t>
    </rPh>
    <phoneticPr fontId="2"/>
  </si>
  <si>
    <t>1月23日の週</t>
    <rPh sb="1" eb="2">
      <t>ガツ</t>
    </rPh>
    <rPh sb="4" eb="5">
      <t>ニチ</t>
    </rPh>
    <rPh sb="6" eb="7">
      <t>シュウ</t>
    </rPh>
    <phoneticPr fontId="2"/>
  </si>
  <si>
    <t>1月30日の週</t>
    <rPh sb="1" eb="2">
      <t>ガツ</t>
    </rPh>
    <rPh sb="4" eb="5">
      <t>ニチ</t>
    </rPh>
    <rPh sb="6" eb="7">
      <t>シュウ</t>
    </rPh>
    <phoneticPr fontId="2"/>
  </si>
  <si>
    <t>12月5日から2月5日の間</t>
    <rPh sb="2" eb="3">
      <t>ガツ</t>
    </rPh>
    <rPh sb="4" eb="5">
      <t>ニチ</t>
    </rPh>
    <rPh sb="8" eb="9">
      <t>ガツ</t>
    </rPh>
    <rPh sb="10" eb="11">
      <t>ニチ</t>
    </rPh>
    <rPh sb="12" eb="13">
      <t>アイダ</t>
    </rPh>
    <phoneticPr fontId="2"/>
  </si>
  <si>
    <t>　12月5日から2月5日の期間において、別紙報告書のとおりコロナウイルスワクチンの接種を実施したため、以下のとおり請求する。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</si>
  <si>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〇PDF版に手入力される方へ（注意喚起）</t>
    <rPh sb="4" eb="5">
      <t>バン</t>
    </rPh>
    <rPh sb="6" eb="7">
      <t>テ</t>
    </rPh>
    <rPh sb="7" eb="9">
      <t>ニュウリョク</t>
    </rPh>
    <rPh sb="12" eb="13">
      <t>カタ</t>
    </rPh>
    <rPh sb="15" eb="17">
      <t>チュウイ</t>
    </rPh>
    <rPh sb="17" eb="19">
      <t>カンキ</t>
    </rPh>
    <phoneticPr fontId="2"/>
  </si>
  <si>
    <t>（病院・診療所　共通）</t>
    <rPh sb="1" eb="3">
      <t>ビョウイン</t>
    </rPh>
    <rPh sb="4" eb="7">
      <t>シンリョウジョ</t>
    </rPh>
    <rPh sb="8" eb="10">
      <t>キョウツウ</t>
    </rPh>
    <phoneticPr fontId="2"/>
  </si>
  <si>
    <r>
      <t>・PDF版で</t>
    </r>
    <r>
      <rPr>
        <b/>
        <sz val="14"/>
        <color rgb="FFFF0000"/>
        <rFont val="游ゴシック"/>
        <family val="3"/>
        <charset val="128"/>
        <scheme val="minor"/>
      </rPr>
      <t>入力が必要な部分は薄桃色に着色されている部分全て</t>
    </r>
    <r>
      <rPr>
        <sz val="14"/>
        <color theme="1"/>
        <rFont val="游ゴシック"/>
        <family val="3"/>
        <charset val="128"/>
        <scheme val="minor"/>
      </rPr>
      <t>です。</t>
    </r>
    <r>
      <rPr>
        <b/>
        <sz val="14"/>
        <color rgb="FFFF0000"/>
        <rFont val="游ゴシック"/>
        <family val="3"/>
        <charset val="128"/>
        <scheme val="minor"/>
      </rPr>
      <t>未入力の場合、再提出の対象となります
　</t>
    </r>
    <r>
      <rPr>
        <sz val="14"/>
        <color theme="1"/>
        <rFont val="游ゴシック"/>
        <family val="3"/>
        <charset val="128"/>
        <scheme val="minor"/>
      </rPr>
      <t>のでご注意ください。（この場合も、審査遅延による支払遅れが発生する場合がございますので、ご了承くだ
　さい。）</t>
    </r>
    <rPh sb="4" eb="5">
      <t>バン</t>
    </rPh>
    <rPh sb="6" eb="8">
      <t>ニュウリョク</t>
    </rPh>
    <rPh sb="9" eb="11">
      <t>ヒツヨウ</t>
    </rPh>
    <rPh sb="12" eb="14">
      <t>ブブン</t>
    </rPh>
    <rPh sb="15" eb="16">
      <t>ウス</t>
    </rPh>
    <rPh sb="16" eb="18">
      <t>モモイロ</t>
    </rPh>
    <rPh sb="19" eb="21">
      <t>チャクショク</t>
    </rPh>
    <rPh sb="26" eb="28">
      <t>ブブン</t>
    </rPh>
    <rPh sb="28" eb="29">
      <t>スベ</t>
    </rPh>
    <rPh sb="33" eb="36">
      <t>ミニュウリョク</t>
    </rPh>
    <rPh sb="37" eb="39">
      <t>バアイ</t>
    </rPh>
    <rPh sb="40" eb="43">
      <t>サイテイシュツ</t>
    </rPh>
    <rPh sb="44" eb="46">
      <t>タイショウ</t>
    </rPh>
    <rPh sb="56" eb="58">
      <t>チュウイ</t>
    </rPh>
    <rPh sb="66" eb="68">
      <t>バアイ</t>
    </rPh>
    <rPh sb="70" eb="72">
      <t>シンサ</t>
    </rPh>
    <rPh sb="72" eb="74">
      <t>チエン</t>
    </rPh>
    <rPh sb="77" eb="79">
      <t>シハラ</t>
    </rPh>
    <rPh sb="79" eb="80">
      <t>オク</t>
    </rPh>
    <rPh sb="82" eb="84">
      <t>ハッセイ</t>
    </rPh>
    <rPh sb="86" eb="88">
      <t>バアイ</t>
    </rPh>
    <phoneticPr fontId="2"/>
  </si>
  <si>
    <r>
      <t>・</t>
    </r>
    <r>
      <rPr>
        <b/>
        <u val="double"/>
        <sz val="14"/>
        <color theme="1"/>
        <rFont val="游ゴシック"/>
        <family val="3"/>
        <charset val="128"/>
        <scheme val="minor"/>
      </rPr>
      <t xml:space="preserve">再審査による支払遅れが発生した場合の具体的な支払い日についてのお問い合わせにはお答え致し
</t>
    </r>
    <r>
      <rPr>
        <b/>
        <sz val="14"/>
        <color theme="1"/>
        <rFont val="游ゴシック"/>
        <family val="3"/>
        <charset val="128"/>
        <scheme val="minor"/>
      </rPr>
      <t>　</t>
    </r>
    <r>
      <rPr>
        <b/>
        <u val="double"/>
        <sz val="14"/>
        <color theme="1"/>
        <rFont val="游ゴシック"/>
        <family val="3"/>
        <charset val="128"/>
        <scheme val="minor"/>
      </rPr>
      <t>かねますのでご了承ください。</t>
    </r>
    <rPh sb="1" eb="4">
      <t>サイシンサ</t>
    </rPh>
    <rPh sb="7" eb="9">
      <t>シハラ</t>
    </rPh>
    <rPh sb="9" eb="10">
      <t>オク</t>
    </rPh>
    <rPh sb="12" eb="14">
      <t>ハッセイ</t>
    </rPh>
    <rPh sb="16" eb="18">
      <t>バアイ</t>
    </rPh>
    <rPh sb="19" eb="22">
      <t>グタイテキ</t>
    </rPh>
    <rPh sb="23" eb="25">
      <t>シハラ</t>
    </rPh>
    <rPh sb="26" eb="27">
      <t>ビ</t>
    </rPh>
    <rPh sb="33" eb="34">
      <t>ト</t>
    </rPh>
    <rPh sb="35" eb="36">
      <t>ア</t>
    </rPh>
    <rPh sb="41" eb="42">
      <t>コタ</t>
    </rPh>
    <rPh sb="43" eb="44">
      <t>イタ</t>
    </rPh>
    <rPh sb="54" eb="56">
      <t>リョウショウ</t>
    </rPh>
    <phoneticPr fontId="2"/>
  </si>
  <si>
    <r>
      <t>・PDF版では重複請求等を回避する自動計算が機能しません。県HPに掲載されている</t>
    </r>
    <r>
      <rPr>
        <b/>
        <sz val="14"/>
        <color rgb="FFFF0000"/>
        <rFont val="游ゴシック"/>
        <family val="3"/>
        <charset val="128"/>
        <scheme val="minor"/>
      </rPr>
      <t>実施要領などを必ず御精読　
　の上、重複請求等が無いようご注意ください</t>
    </r>
    <r>
      <rPr>
        <sz val="14"/>
        <color theme="1"/>
        <rFont val="游ゴシック"/>
        <family val="2"/>
        <charset val="128"/>
        <scheme val="minor"/>
      </rPr>
      <t>。（請求の重複等が発覚した場合、書類の再提出が必要となり、
　再審査の為に、支払が遅延することがあります。ご了承ください。）</t>
    </r>
    <rPh sb="4" eb="5">
      <t>バン</t>
    </rPh>
    <rPh sb="7" eb="9">
      <t>チョウフク</t>
    </rPh>
    <rPh sb="9" eb="11">
      <t>セイキュウ</t>
    </rPh>
    <rPh sb="11" eb="12">
      <t>ナド</t>
    </rPh>
    <rPh sb="13" eb="15">
      <t>カイヒ</t>
    </rPh>
    <rPh sb="17" eb="19">
      <t>ジドウ</t>
    </rPh>
    <rPh sb="19" eb="21">
      <t>ケイサン</t>
    </rPh>
    <rPh sb="22" eb="24">
      <t>キノウ</t>
    </rPh>
    <rPh sb="29" eb="30">
      <t>ケン</t>
    </rPh>
    <rPh sb="33" eb="35">
      <t>ケイサイ</t>
    </rPh>
    <rPh sb="40" eb="42">
      <t>ジッシ</t>
    </rPh>
    <rPh sb="42" eb="44">
      <t>ヨウリョウ</t>
    </rPh>
    <rPh sb="47" eb="48">
      <t>カナラ</t>
    </rPh>
    <rPh sb="50" eb="52">
      <t>セイドク</t>
    </rPh>
    <rPh sb="56" eb="57">
      <t>ウエ</t>
    </rPh>
    <rPh sb="58" eb="60">
      <t>チョウフク</t>
    </rPh>
    <rPh sb="60" eb="62">
      <t>セイキュウ</t>
    </rPh>
    <rPh sb="62" eb="63">
      <t>ナド</t>
    </rPh>
    <rPh sb="64" eb="65">
      <t>ナ</t>
    </rPh>
    <rPh sb="69" eb="71">
      <t>チュウイ</t>
    </rPh>
    <rPh sb="77" eb="79">
      <t>セイキュウ</t>
    </rPh>
    <rPh sb="80" eb="82">
      <t>チョウフク</t>
    </rPh>
    <rPh sb="82" eb="83">
      <t>ナド</t>
    </rPh>
    <rPh sb="84" eb="86">
      <t>ハッカク</t>
    </rPh>
    <rPh sb="88" eb="90">
      <t>バアイ</t>
    </rPh>
    <rPh sb="91" eb="93">
      <t>ショルイ</t>
    </rPh>
    <rPh sb="94" eb="97">
      <t>サイテイシュツ</t>
    </rPh>
    <rPh sb="98" eb="100">
      <t>ヒツヨウ</t>
    </rPh>
    <rPh sb="106" eb="107">
      <t>サイ</t>
    </rPh>
    <rPh sb="107" eb="109">
      <t>シンサ</t>
    </rPh>
    <rPh sb="110" eb="111">
      <t>タメ</t>
    </rPh>
    <rPh sb="113" eb="115">
      <t>シハラ</t>
    </rPh>
    <rPh sb="116" eb="118">
      <t>チエン</t>
    </rPh>
    <rPh sb="129" eb="131">
      <t>リョウショウ</t>
    </rPh>
    <phoneticPr fontId="2"/>
  </si>
  <si>
    <t>（病院のみ）</t>
    <rPh sb="1" eb="3">
      <t>ビョウイン</t>
    </rPh>
    <phoneticPr fontId="2"/>
  </si>
  <si>
    <r>
      <t>・様式２の（特別体制）医師（or看護師等）延べ時間については、時間単位で小数点第２位までご記入ください。
　（例：１時間１５分→１．２５　　２時間半→２．５０　　５時間→５．００）
　</t>
    </r>
    <r>
      <rPr>
        <b/>
        <u val="double"/>
        <sz val="18"/>
        <color rgb="FFFF0000"/>
        <rFont val="游ゴシック"/>
        <family val="3"/>
        <charset val="128"/>
        <scheme val="minor"/>
      </rPr>
      <t xml:space="preserve">各週の延べ時間の合計は必ず小数点以下切り捨てで請求額を算出してください。
</t>
    </r>
    <r>
      <rPr>
        <sz val="14"/>
        <rFont val="游ゴシック"/>
        <family val="3"/>
        <charset val="128"/>
        <scheme val="minor"/>
      </rPr>
      <t>　（例：７時間→７時間　　８．３時間→８時間　　９．８時間→９時間）
　これらの指示に従っていない請求は全て再提出の対象となります。</t>
    </r>
    <rPh sb="1" eb="3">
      <t>ヨウシキ</t>
    </rPh>
    <rPh sb="6" eb="8">
      <t>トクベツ</t>
    </rPh>
    <rPh sb="8" eb="10">
      <t>タイセイ</t>
    </rPh>
    <rPh sb="11" eb="13">
      <t>イシ</t>
    </rPh>
    <rPh sb="16" eb="19">
      <t>カンゴシ</t>
    </rPh>
    <rPh sb="19" eb="20">
      <t>トウ</t>
    </rPh>
    <rPh sb="21" eb="22">
      <t>ノ</t>
    </rPh>
    <rPh sb="23" eb="25">
      <t>ジカン</t>
    </rPh>
    <rPh sb="31" eb="33">
      <t>ジカン</t>
    </rPh>
    <rPh sb="33" eb="35">
      <t>タンイ</t>
    </rPh>
    <rPh sb="36" eb="39">
      <t>ショウスウテン</t>
    </rPh>
    <rPh sb="39" eb="40">
      <t>ダイ</t>
    </rPh>
    <rPh sb="41" eb="42">
      <t>イ</t>
    </rPh>
    <rPh sb="45" eb="47">
      <t>キニュウ</t>
    </rPh>
    <rPh sb="55" eb="56">
      <t>レイ</t>
    </rPh>
    <rPh sb="58" eb="60">
      <t>ジカン</t>
    </rPh>
    <rPh sb="62" eb="63">
      <t>フン</t>
    </rPh>
    <rPh sb="71" eb="74">
      <t>ジカンハン</t>
    </rPh>
    <rPh sb="82" eb="84">
      <t>ジカン</t>
    </rPh>
    <rPh sb="92" eb="94">
      <t>カクシュウ</t>
    </rPh>
    <rPh sb="95" eb="96">
      <t>ノ</t>
    </rPh>
    <rPh sb="97" eb="99">
      <t>ジカン</t>
    </rPh>
    <rPh sb="100" eb="102">
      <t>ゴウケイ</t>
    </rPh>
    <rPh sb="103" eb="104">
      <t>カナラ</t>
    </rPh>
    <rPh sb="105" eb="108">
      <t>ショウスウテン</t>
    </rPh>
    <rPh sb="108" eb="110">
      <t>イカ</t>
    </rPh>
    <rPh sb="110" eb="111">
      <t>キ</t>
    </rPh>
    <rPh sb="112" eb="113">
      <t>ス</t>
    </rPh>
    <rPh sb="115" eb="117">
      <t>セイキュウ</t>
    </rPh>
    <rPh sb="117" eb="118">
      <t>ガク</t>
    </rPh>
    <rPh sb="119" eb="121">
      <t>サンシュツ</t>
    </rPh>
    <rPh sb="131" eb="132">
      <t>レイ</t>
    </rPh>
    <rPh sb="134" eb="136">
      <t>ジカン</t>
    </rPh>
    <rPh sb="138" eb="140">
      <t>ジカン</t>
    </rPh>
    <rPh sb="145" eb="147">
      <t>ジカン</t>
    </rPh>
    <rPh sb="149" eb="151">
      <t>ジカン</t>
    </rPh>
    <rPh sb="156" eb="158">
      <t>ジカン</t>
    </rPh>
    <rPh sb="160" eb="162">
      <t>ジカン</t>
    </rPh>
    <rPh sb="169" eb="171">
      <t>シジ</t>
    </rPh>
    <rPh sb="172" eb="173">
      <t>シタガ</t>
    </rPh>
    <rPh sb="178" eb="180">
      <t>セイキュウ</t>
    </rPh>
    <rPh sb="181" eb="182">
      <t>スベ</t>
    </rPh>
    <rPh sb="183" eb="186">
      <t>サイテイシュツ</t>
    </rPh>
    <rPh sb="187" eb="18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</si>
</sst>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411]ggge&quot;年&quot;m&quot;月&quot;d&quot;日&quot;;@"/>
  </numFmts>
  <fonts count="4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b/>
      <sz val="16"/>
      <color indexed="81"/>
      <name val="ＭＳ Ｐゴシック"/>
      <family val="3"/>
      <charset val="128"/>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19"/>
      <color theme="1"/>
      <name val="游ゴシック"/>
      <family val="3"/>
      <charset val="128"/>
      <scheme val="minor"/>
    </font>
    <font>
      <sz val="11"/>
      <color rgb="FFFF0000"/>
      <name val="游ゴシック"/>
      <family val="3"/>
      <charset val="128"/>
      <scheme val="minor"/>
    </font>
    <font>
      <sz val="22"/>
      <color rgb="FFFF0000"/>
      <name val="游ゴシック"/>
      <family val="2"/>
      <charset val="128"/>
      <scheme val="minor"/>
    </font>
    <font>
      <b/>
      <sz val="10"/>
      <color theme="1"/>
      <name val="游ゴシック"/>
      <family val="3"/>
      <charset val="128"/>
      <scheme val="minor"/>
    </font>
    <font>
      <sz val="10"/>
      <color theme="1"/>
      <name val="Arial"/>
      <family val="2"/>
    </font>
    <font>
      <sz val="10"/>
      <color theme="1"/>
      <name val="ＭＳ Ｐゴシック"/>
      <family val="3"/>
      <charset val="128"/>
    </font>
    <font>
      <b/>
      <sz val="11"/>
      <color theme="1"/>
      <name val="游ゴシック"/>
      <family val="3"/>
      <charset val="128"/>
      <scheme val="minor"/>
    </font>
    <font>
      <b/>
      <sz val="18"/>
      <color theme="1"/>
      <name val="游ゴシック"/>
      <family val="3"/>
      <charset val="128"/>
      <scheme val="minor"/>
    </font>
    <font>
      <b/>
      <sz val="14"/>
      <color rgb="FFFF0000"/>
      <name val="游ゴシック"/>
      <family val="3"/>
      <charset val="128"/>
      <scheme val="minor"/>
    </font>
    <font>
      <b/>
      <u val="double"/>
      <sz val="14"/>
      <color theme="1"/>
      <name val="游ゴシック"/>
      <family val="3"/>
      <charset val="128"/>
      <scheme val="minor"/>
    </font>
    <font>
      <b/>
      <sz val="14"/>
      <color theme="1"/>
      <name val="游ゴシック"/>
      <family val="3"/>
      <charset val="128"/>
      <scheme val="minor"/>
    </font>
    <font>
      <b/>
      <u val="double"/>
      <sz val="18"/>
      <color rgb="FFFF0000"/>
      <name val="游ゴシック"/>
      <family val="3"/>
      <charset val="128"/>
      <scheme val="minor"/>
    </font>
    <font>
      <sz val="14"/>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E4D6"/>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36">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3" fillId="0" borderId="0" xfId="0" applyFont="1" applyAlignment="1">
      <alignment horizontal="center" vertical="center"/>
    </xf>
    <xf numFmtId="38" fontId="13" fillId="0" borderId="0" xfId="1" applyFont="1" applyAlignment="1">
      <alignment horizontal="right" vertical="center"/>
    </xf>
    <xf numFmtId="0" fontId="15" fillId="0" borderId="0" xfId="0" applyFont="1">
      <alignment vertical="center"/>
    </xf>
    <xf numFmtId="0" fontId="16" fillId="0" borderId="0" xfId="0" applyFont="1">
      <alignment vertical="center"/>
    </xf>
    <xf numFmtId="0" fontId="14" fillId="0" borderId="0" xfId="0" applyFont="1" applyAlignment="1">
      <alignment horizontal="center" vertical="center"/>
    </xf>
    <xf numFmtId="0" fontId="8" fillId="0" borderId="0" xfId="0" applyFont="1" applyBorder="1">
      <alignment vertical="center"/>
    </xf>
    <xf numFmtId="0" fontId="18" fillId="0" borderId="0" xfId="0" applyFont="1">
      <alignment vertical="center"/>
    </xf>
    <xf numFmtId="176" fontId="21" fillId="2" borderId="1" xfId="0" applyNumberFormat="1" applyFont="1" applyFill="1" applyBorder="1" applyAlignment="1">
      <alignment horizontal="center" vertical="center"/>
    </xf>
    <xf numFmtId="0" fontId="8" fillId="0" borderId="1" xfId="0" applyFont="1" applyBorder="1">
      <alignment vertical="center"/>
    </xf>
    <xf numFmtId="38" fontId="8" fillId="4" borderId="1" xfId="1" applyFont="1" applyFill="1" applyBorder="1">
      <alignment vertical="center"/>
    </xf>
    <xf numFmtId="0" fontId="20" fillId="0" borderId="1" xfId="0" applyFont="1" applyBorder="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38" fontId="8" fillId="0" borderId="8" xfId="1" applyFont="1" applyBorder="1">
      <alignment vertical="center"/>
    </xf>
    <xf numFmtId="0" fontId="8" fillId="0" borderId="8" xfId="0" applyFont="1" applyBorder="1">
      <alignment vertical="center"/>
    </xf>
    <xf numFmtId="38" fontId="20" fillId="0" borderId="15" xfId="1" applyFont="1" applyBorder="1" applyAlignment="1">
      <alignment horizontal="center" vertical="center"/>
    </xf>
    <xf numFmtId="38" fontId="20" fillId="0" borderId="0" xfId="1" applyFont="1" applyBorder="1" applyAlignment="1">
      <alignment horizontal="center" vertical="center"/>
    </xf>
    <xf numFmtId="0" fontId="0" fillId="0" borderId="0" xfId="0">
      <alignment vertical="center"/>
    </xf>
    <xf numFmtId="38" fontId="20" fillId="4" borderId="15" xfId="1" applyFont="1" applyFill="1" applyBorder="1" applyAlignment="1">
      <alignment horizontal="center" vertical="center"/>
    </xf>
    <xf numFmtId="0" fontId="0" fillId="0" borderId="0" xfId="0">
      <alignment vertical="center"/>
    </xf>
    <xf numFmtId="38" fontId="8" fillId="4" borderId="8" xfId="1" applyFont="1" applyFill="1" applyBorder="1">
      <alignment vertical="center"/>
    </xf>
    <xf numFmtId="178" fontId="8" fillId="0" borderId="1" xfId="0" applyNumberFormat="1" applyFont="1" applyFill="1" applyBorder="1">
      <alignment vertical="center"/>
    </xf>
    <xf numFmtId="0" fontId="24" fillId="0" borderId="0" xfId="0" applyFont="1" applyAlignment="1">
      <alignment horizontal="right" vertical="center"/>
    </xf>
    <xf numFmtId="0" fontId="20"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6"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1" xfId="0" applyFont="1" applyBorder="1">
      <alignment vertical="center"/>
    </xf>
    <xf numFmtId="0" fontId="27" fillId="0" borderId="0" xfId="2" applyFont="1" applyBorder="1">
      <alignment vertical="center"/>
    </xf>
    <xf numFmtId="0" fontId="27" fillId="0" borderId="0" xfId="0" applyFont="1">
      <alignment vertical="center"/>
    </xf>
    <xf numFmtId="179" fontId="11" fillId="0" borderId="0" xfId="0" applyNumberFormat="1" applyFont="1">
      <alignment vertical="center"/>
    </xf>
    <xf numFmtId="177" fontId="11" fillId="0" borderId="0" xfId="0" applyNumberFormat="1" applyFont="1">
      <alignment vertical="center"/>
    </xf>
    <xf numFmtId="180" fontId="11" fillId="0" borderId="9" xfId="1" applyNumberFormat="1" applyFont="1" applyBorder="1" applyAlignment="1">
      <alignment horizontal="right" vertical="center"/>
    </xf>
    <xf numFmtId="178" fontId="11" fillId="0" borderId="9" xfId="1" applyNumberFormat="1" applyFont="1" applyBorder="1">
      <alignment vertical="center"/>
    </xf>
    <xf numFmtId="0" fontId="11" fillId="0" borderId="0" xfId="0" applyFont="1" applyBorder="1">
      <alignment vertical="center"/>
    </xf>
    <xf numFmtId="178" fontId="11" fillId="0" borderId="3" xfId="1" applyNumberFormat="1" applyFont="1" applyBorder="1">
      <alignment vertical="center"/>
    </xf>
    <xf numFmtId="180" fontId="11" fillId="0" borderId="3" xfId="1" applyNumberFormat="1" applyFont="1" applyBorder="1" applyAlignment="1">
      <alignment horizontal="right" vertical="center"/>
    </xf>
    <xf numFmtId="0" fontId="11" fillId="0" borderId="16" xfId="0" applyFont="1" applyBorder="1">
      <alignment vertical="center"/>
    </xf>
    <xf numFmtId="178" fontId="11" fillId="0" borderId="16" xfId="1" applyNumberFormat="1"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2" fillId="0" borderId="0" xfId="0" applyFont="1">
      <alignment vertical="center"/>
    </xf>
    <xf numFmtId="0" fontId="30" fillId="0" borderId="7" xfId="2" applyFont="1" applyBorder="1">
      <alignment vertical="center"/>
    </xf>
    <xf numFmtId="0" fontId="31" fillId="0" borderId="7" xfId="0" applyFont="1" applyBorder="1">
      <alignment vertical="center"/>
    </xf>
    <xf numFmtId="0" fontId="29" fillId="0" borderId="0" xfId="0" applyFont="1">
      <alignment vertical="center"/>
    </xf>
    <xf numFmtId="0" fontId="9" fillId="0" borderId="0" xfId="0" applyFont="1" applyAlignment="1">
      <alignment horizontal="center" vertical="center"/>
    </xf>
    <xf numFmtId="0" fontId="25" fillId="0" borderId="7" xfId="0" applyFont="1" applyBorder="1">
      <alignment vertical="center"/>
    </xf>
    <xf numFmtId="0" fontId="0" fillId="0" borderId="0" xfId="0">
      <alignment vertical="center"/>
    </xf>
    <xf numFmtId="0" fontId="0" fillId="0" borderId="0" xfId="0">
      <alignment vertical="center"/>
    </xf>
    <xf numFmtId="0" fontId="11" fillId="0" borderId="0" xfId="0" applyFont="1">
      <alignment vertical="center"/>
    </xf>
    <xf numFmtId="0" fontId="0" fillId="0" borderId="0" xfId="0">
      <alignment vertical="center"/>
    </xf>
    <xf numFmtId="0" fontId="24" fillId="0" borderId="0" xfId="0" applyFont="1">
      <alignment vertical="center"/>
    </xf>
    <xf numFmtId="0" fontId="10" fillId="0" borderId="0" xfId="0" applyFont="1" applyBorder="1">
      <alignment vertical="center"/>
    </xf>
    <xf numFmtId="0" fontId="0" fillId="0" borderId="0" xfId="0">
      <alignment vertical="center"/>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0" borderId="15" xfId="0" applyFont="1" applyFill="1" applyBorder="1">
      <alignment vertical="center"/>
    </xf>
    <xf numFmtId="0" fontId="0" fillId="0" borderId="0" xfId="0">
      <alignment vertical="center"/>
    </xf>
    <xf numFmtId="0" fontId="24" fillId="5" borderId="0" xfId="0" applyFont="1" applyFill="1">
      <alignment vertical="center"/>
    </xf>
    <xf numFmtId="38" fontId="8" fillId="0" borderId="8" xfId="1" applyFont="1" applyBorder="1">
      <alignment vertical="center"/>
    </xf>
    <xf numFmtId="0" fontId="33" fillId="0" borderId="0" xfId="0" applyFont="1">
      <alignment vertical="center"/>
    </xf>
    <xf numFmtId="0" fontId="24" fillId="0" borderId="0" xfId="0" applyFont="1">
      <alignment vertical="center"/>
    </xf>
    <xf numFmtId="0" fontId="24" fillId="0" borderId="0" xfId="0" applyFont="1">
      <alignment vertical="center"/>
    </xf>
    <xf numFmtId="0" fontId="0" fillId="0" borderId="0" xfId="0">
      <alignment vertical="center"/>
    </xf>
    <xf numFmtId="0" fontId="15" fillId="0" borderId="0" xfId="0" applyFont="1" applyAlignment="1">
      <alignment vertical="top"/>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4" fillId="0" borderId="0" xfId="0" applyFont="1" applyAlignment="1">
      <alignment horizontal="center" vertical="center"/>
    </xf>
    <xf numFmtId="0" fontId="24" fillId="0" borderId="0" xfId="0" applyFont="1" applyFill="1">
      <alignment vertical="center"/>
    </xf>
    <xf numFmtId="0" fontId="10" fillId="0" borderId="0" xfId="0" applyFont="1" applyFill="1">
      <alignment vertical="center"/>
    </xf>
    <xf numFmtId="0" fontId="24" fillId="0" borderId="0" xfId="0" applyFont="1" applyBorder="1">
      <alignment vertical="center"/>
    </xf>
    <xf numFmtId="0" fontId="15" fillId="0" borderId="0" xfId="0" applyFont="1" applyAlignment="1">
      <alignment horizontal="right" vertical="center"/>
    </xf>
    <xf numFmtId="0" fontId="35" fillId="0" borderId="0" xfId="0" applyFont="1" applyProtection="1">
      <alignment vertical="center"/>
    </xf>
    <xf numFmtId="0" fontId="34" fillId="0" borderId="0" xfId="0" applyFont="1" applyProtection="1">
      <alignment vertical="center"/>
    </xf>
    <xf numFmtId="0" fontId="0" fillId="0" borderId="0" xfId="0" applyProtection="1">
      <alignment vertical="center"/>
    </xf>
    <xf numFmtId="0" fontId="11" fillId="0" borderId="0" xfId="0" applyFont="1">
      <alignment vertical="center"/>
    </xf>
    <xf numFmtId="0" fontId="0" fillId="0" borderId="0" xfId="0">
      <alignment vertical="center"/>
    </xf>
    <xf numFmtId="38" fontId="8" fillId="0" borderId="8" xfId="1" applyFont="1" applyBorder="1">
      <alignment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11" fillId="0" borderId="7" xfId="2" applyFont="1" applyBorder="1">
      <alignment vertical="center"/>
    </xf>
    <xf numFmtId="38" fontId="8" fillId="0" borderId="1" xfId="1" applyFont="1" applyFill="1" applyBorder="1" applyAlignment="1">
      <alignment horizontal="center" vertical="center"/>
    </xf>
    <xf numFmtId="0" fontId="3" fillId="0" borderId="0" xfId="0" applyFont="1">
      <alignment vertical="center"/>
    </xf>
    <xf numFmtId="0" fontId="3" fillId="0" borderId="0" xfId="0" applyFont="1" applyBorder="1">
      <alignment vertical="center"/>
    </xf>
    <xf numFmtId="0" fontId="36" fillId="0" borderId="0" xfId="0" applyFont="1">
      <alignment vertical="center"/>
    </xf>
    <xf numFmtId="0" fontId="39" fillId="0" borderId="0" xfId="0" applyFont="1">
      <alignment vertical="center"/>
    </xf>
    <xf numFmtId="0" fontId="3" fillId="3" borderId="19" xfId="0" applyFont="1" applyFill="1" applyBorder="1" applyProtection="1">
      <alignment vertical="center"/>
      <protection locked="0"/>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vertical="top" wrapText="1"/>
    </xf>
    <xf numFmtId="58" fontId="26" fillId="0" borderId="0" xfId="0" applyNumberFormat="1" applyFont="1" applyFill="1" applyBorder="1" applyAlignment="1">
      <alignment vertical="center"/>
    </xf>
    <xf numFmtId="0" fontId="3" fillId="0" borderId="7" xfId="0" applyFont="1" applyBorder="1">
      <alignment vertical="center"/>
    </xf>
    <xf numFmtId="0" fontId="27" fillId="0" borderId="7" xfId="0" applyFont="1" applyBorder="1">
      <alignment vertical="center"/>
    </xf>
    <xf numFmtId="0" fontId="34" fillId="0" borderId="0" xfId="0" applyFont="1">
      <alignment vertical="center"/>
    </xf>
    <xf numFmtId="0" fontId="30" fillId="0" borderId="0" xfId="2" applyFont="1" applyBorder="1">
      <alignment vertical="center"/>
    </xf>
    <xf numFmtId="0" fontId="31" fillId="0" borderId="0" xfId="0" applyFont="1" applyBorder="1">
      <alignment vertical="center"/>
    </xf>
    <xf numFmtId="5" fontId="32" fillId="0" borderId="0" xfId="2" applyNumberFormat="1" applyFont="1" applyBorder="1" applyAlignment="1">
      <alignment horizontal="center"/>
    </xf>
    <xf numFmtId="38" fontId="8" fillId="3" borderId="1" xfId="1" applyFont="1" applyFill="1" applyBorder="1" applyAlignment="1" applyProtection="1">
      <alignment horizontal="center" vertical="center"/>
      <protection locked="0"/>
    </xf>
    <xf numFmtId="40" fontId="8" fillId="3" borderId="1" xfId="1" applyNumberFormat="1" applyFont="1" applyFill="1" applyBorder="1" applyAlignment="1" applyProtection="1">
      <alignment horizontal="center" vertical="center"/>
      <protection locked="0"/>
    </xf>
    <xf numFmtId="40" fontId="8" fillId="3" borderId="1" xfId="1" applyNumberFormat="1" applyFont="1" applyFill="1" applyBorder="1" applyAlignment="1" applyProtection="1">
      <alignment horizontal="center" vertical="center"/>
    </xf>
    <xf numFmtId="0" fontId="6" fillId="6" borderId="0" xfId="0" applyFont="1" applyFill="1">
      <alignment vertical="center"/>
    </xf>
    <xf numFmtId="0" fontId="10" fillId="6" borderId="18" xfId="0" applyFont="1" applyFill="1" applyBorder="1" applyProtection="1">
      <alignment vertical="center"/>
      <protection locked="0"/>
    </xf>
    <xf numFmtId="0" fontId="0" fillId="0" borderId="0" xfId="0">
      <alignment vertical="center"/>
    </xf>
    <xf numFmtId="0" fontId="11" fillId="3" borderId="0" xfId="2" applyFont="1" applyFill="1" applyBorder="1" applyAlignment="1" applyProtection="1">
      <alignment vertical="center"/>
    </xf>
    <xf numFmtId="38" fontId="8" fillId="4" borderId="1" xfId="1" applyFont="1" applyFill="1" applyBorder="1" applyAlignment="1" applyProtection="1">
      <alignment horizontal="center" vertical="center"/>
    </xf>
    <xf numFmtId="0" fontId="0" fillId="0" borderId="0" xfId="0">
      <alignment vertical="center"/>
    </xf>
    <xf numFmtId="38" fontId="8" fillId="0" borderId="8" xfId="1" applyFont="1" applyBorder="1">
      <alignment vertical="center"/>
    </xf>
    <xf numFmtId="0" fontId="0" fillId="0" borderId="0" xfId="0" applyAlignment="1">
      <alignment vertical="center"/>
    </xf>
    <xf numFmtId="0" fontId="18" fillId="0" borderId="0" xfId="0" applyFont="1" applyAlignment="1">
      <alignment horizontal="left" vertical="center" wrapText="1"/>
    </xf>
    <xf numFmtId="0" fontId="18" fillId="0" borderId="0" xfId="0" applyFont="1" applyAlignment="1">
      <alignment vertical="top" wrapText="1"/>
    </xf>
    <xf numFmtId="0" fontId="3" fillId="7" borderId="0" xfId="0" applyFont="1" applyFill="1" applyAlignment="1">
      <alignment horizontal="left" vertical="center"/>
    </xf>
    <xf numFmtId="0" fontId="24" fillId="6" borderId="8" xfId="0" applyFont="1" applyFill="1" applyBorder="1" applyProtection="1">
      <alignment vertical="center"/>
      <protection locked="0"/>
    </xf>
    <xf numFmtId="0" fontId="24" fillId="6" borderId="9" xfId="0" applyFont="1" applyFill="1" applyBorder="1" applyProtection="1">
      <alignment vertical="center"/>
      <protection locked="0"/>
    </xf>
    <xf numFmtId="0" fontId="24" fillId="6" borderId="15" xfId="0" applyFont="1" applyFill="1" applyBorder="1" applyProtection="1">
      <alignment vertical="center"/>
      <protection locked="0"/>
    </xf>
    <xf numFmtId="182" fontId="27" fillId="0" borderId="0" xfId="0" applyNumberFormat="1" applyFont="1" applyBorder="1" applyAlignment="1">
      <alignment horizontal="center" vertical="center"/>
    </xf>
    <xf numFmtId="38" fontId="8" fillId="0" borderId="2" xfId="1" applyFont="1" applyBorder="1">
      <alignment vertical="center"/>
    </xf>
    <xf numFmtId="38" fontId="8" fillId="0" borderId="10" xfId="1" applyFont="1" applyBorder="1">
      <alignment vertical="center"/>
    </xf>
    <xf numFmtId="38" fontId="20" fillId="0" borderId="4" xfId="1" applyFont="1" applyBorder="1" applyAlignment="1">
      <alignment horizontal="center" vertical="center"/>
    </xf>
    <xf numFmtId="38" fontId="20" fillId="0" borderId="11" xfId="1" applyFont="1" applyBorder="1" applyAlignment="1">
      <alignment horizontal="center" vertical="center"/>
    </xf>
    <xf numFmtId="0" fontId="24" fillId="0" borderId="0" xfId="0" applyFont="1" applyFill="1" applyAlignment="1">
      <alignment horizontal="left" vertical="top" wrapText="1"/>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182" fontId="27" fillId="0" borderId="3" xfId="0" applyNumberFormat="1" applyFont="1" applyBorder="1" applyAlignment="1">
      <alignment horizontal="center" vertical="center"/>
    </xf>
    <xf numFmtId="58" fontId="26" fillId="6" borderId="7" xfId="0" applyNumberFormat="1" applyFont="1" applyFill="1" applyBorder="1" applyAlignment="1" applyProtection="1">
      <alignment horizontal="center" vertical="center"/>
      <protection locked="0"/>
    </xf>
    <xf numFmtId="0" fontId="27" fillId="3" borderId="7" xfId="0" applyFont="1" applyFill="1" applyBorder="1" applyAlignment="1" applyProtection="1">
      <alignment horizontal="left" vertical="center"/>
      <protection locked="0"/>
    </xf>
    <xf numFmtId="0" fontId="11" fillId="3" borderId="9" xfId="2" applyNumberFormat="1" applyFont="1" applyFill="1" applyBorder="1" applyAlignment="1" applyProtection="1">
      <alignment horizontal="left" vertical="center"/>
      <protection locked="0"/>
    </xf>
    <xf numFmtId="49" fontId="11" fillId="3" borderId="9" xfId="2" applyNumberFormat="1" applyFont="1" applyFill="1" applyBorder="1" applyAlignment="1" applyProtection="1">
      <alignment horizontal="left" vertical="center"/>
      <protection locked="0"/>
    </xf>
    <xf numFmtId="0" fontId="11" fillId="3" borderId="9" xfId="2"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178" fontId="8" fillId="0" borderId="12" xfId="0" applyNumberFormat="1" applyFont="1" applyFill="1" applyBorder="1" applyAlignment="1">
      <alignment vertical="center"/>
    </xf>
    <xf numFmtId="178" fontId="8" fillId="0" borderId="13" xfId="0" applyNumberFormat="1" applyFont="1" applyFill="1" applyBorder="1" applyAlignment="1">
      <alignment vertical="center"/>
    </xf>
    <xf numFmtId="0" fontId="24" fillId="0" borderId="0" xfId="0" applyFont="1" applyAlignment="1">
      <alignment horizontal="left" vertical="top" wrapText="1"/>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38" fontId="8" fillId="0" borderId="8" xfId="1" applyFont="1" applyBorder="1">
      <alignment vertical="center"/>
    </xf>
    <xf numFmtId="38" fontId="8" fillId="0" borderId="9" xfId="1" applyFont="1" applyBorder="1">
      <alignment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2" fillId="0" borderId="0" xfId="0" applyFont="1" applyAlignment="1">
      <alignment vertical="top" wrapText="1"/>
    </xf>
    <xf numFmtId="0" fontId="26" fillId="6" borderId="7" xfId="0" applyFont="1" applyFill="1" applyBorder="1" applyAlignment="1" applyProtection="1">
      <alignment horizontal="left" vertical="center"/>
      <protection locked="0"/>
    </xf>
    <xf numFmtId="0" fontId="24" fillId="0" borderId="0" xfId="0" applyFont="1" applyAlignment="1">
      <alignment horizontal="center" vertical="center"/>
    </xf>
    <xf numFmtId="38" fontId="8" fillId="0" borderId="2" xfId="1" applyFont="1" applyBorder="1" applyAlignment="1">
      <alignment vertical="center"/>
    </xf>
    <xf numFmtId="38" fontId="8" fillId="0" borderId="10" xfId="1" applyFont="1" applyBorder="1" applyAlignment="1">
      <alignmen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0" fillId="0" borderId="14"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24" fillId="0" borderId="0" xfId="0" applyFont="1" applyAlignment="1">
      <alignmen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26" fillId="0" borderId="9" xfId="0" applyFont="1" applyFill="1" applyBorder="1">
      <alignment vertical="center"/>
    </xf>
    <xf numFmtId="181" fontId="11" fillId="0" borderId="9" xfId="1" applyNumberFormat="1" applyFont="1" applyBorder="1">
      <alignment vertical="center"/>
    </xf>
    <xf numFmtId="0" fontId="22" fillId="0" borderId="0" xfId="2" applyFont="1" applyBorder="1" applyAlignment="1">
      <alignment horizontal="center" vertical="center"/>
    </xf>
    <xf numFmtId="0" fontId="28" fillId="0" borderId="0" xfId="2" applyFont="1" applyBorder="1" applyAlignment="1">
      <alignment vertical="top" wrapText="1"/>
    </xf>
    <xf numFmtId="5" fontId="32" fillId="0" borderId="7" xfId="2" applyNumberFormat="1" applyFont="1" applyBorder="1" applyAlignment="1">
      <alignment horizontal="center"/>
    </xf>
    <xf numFmtId="0" fontId="13" fillId="0" borderId="9" xfId="0" applyFont="1" applyBorder="1" applyAlignment="1">
      <alignment horizontal="center" vertical="center"/>
    </xf>
    <xf numFmtId="0" fontId="11" fillId="0" borderId="9" xfId="0" applyFont="1" applyBorder="1" applyAlignment="1">
      <alignment horizontal="center" vertical="center"/>
    </xf>
    <xf numFmtId="0" fontId="11" fillId="0" borderId="7" xfId="0" applyFont="1" applyBorder="1" applyAlignment="1">
      <alignment horizontal="center" vertical="center"/>
    </xf>
    <xf numFmtId="180" fontId="11" fillId="0" borderId="9" xfId="1" applyNumberFormat="1" applyFont="1" applyBorder="1" applyAlignment="1">
      <alignment horizontal="right" vertical="center"/>
    </xf>
    <xf numFmtId="181" fontId="11" fillId="0" borderId="9" xfId="1" applyNumberFormat="1" applyFont="1" applyBorder="1" applyAlignment="1">
      <alignment horizontal="right" vertical="center"/>
    </xf>
    <xf numFmtId="0" fontId="0" fillId="0" borderId="0" xfId="0">
      <alignment vertical="center"/>
    </xf>
    <xf numFmtId="0" fontId="8" fillId="0" borderId="1" xfId="0" applyFont="1" applyBorder="1" applyAlignment="1">
      <alignment horizontal="left" vertical="center"/>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181" fontId="11" fillId="0" borderId="3" xfId="1" applyNumberFormat="1" applyFont="1" applyBorder="1" applyAlignment="1">
      <alignment horizontal="right" vertical="center"/>
    </xf>
    <xf numFmtId="181" fontId="11" fillId="0" borderId="16" xfId="1" applyNumberFormat="1" applyFont="1" applyBorder="1" applyAlignment="1">
      <alignment horizontal="right" vertical="center"/>
    </xf>
    <xf numFmtId="49" fontId="11" fillId="3" borderId="8" xfId="0" applyNumberFormat="1" applyFont="1" applyFill="1" applyBorder="1" applyAlignment="1" applyProtection="1">
      <alignment horizontal="center" vertical="center"/>
      <protection locked="0"/>
    </xf>
    <xf numFmtId="49" fontId="11" fillId="3" borderId="9" xfId="0" applyNumberFormat="1" applyFont="1" applyFill="1" applyBorder="1" applyAlignment="1" applyProtection="1">
      <alignment horizontal="center" vertical="center"/>
      <protection locked="0"/>
    </xf>
    <xf numFmtId="49" fontId="11" fillId="3" borderId="15" xfId="0" applyNumberFormat="1" applyFont="1" applyFill="1" applyBorder="1" applyAlignment="1" applyProtection="1">
      <alignment horizontal="center" vertical="center"/>
      <protection locked="0"/>
    </xf>
    <xf numFmtId="0" fontId="32" fillId="0" borderId="0" xfId="0" applyFont="1" applyAlignment="1">
      <alignment horizontal="right" vertical="center"/>
    </xf>
    <xf numFmtId="0" fontId="11" fillId="0" borderId="7" xfId="2" applyFont="1" applyFill="1" applyBorder="1" applyProtection="1">
      <alignment vertical="center"/>
    </xf>
    <xf numFmtId="0" fontId="11" fillId="0" borderId="0" xfId="0" applyFont="1" applyAlignment="1">
      <alignment vertical="center"/>
    </xf>
    <xf numFmtId="38" fontId="11" fillId="0" borderId="1" xfId="1" applyFont="1" applyBorder="1" applyAlignment="1">
      <alignment horizontal="center" vertical="center"/>
    </xf>
    <xf numFmtId="49" fontId="11" fillId="3" borderId="1" xfId="1" applyNumberFormat="1" applyFont="1" applyFill="1" applyBorder="1" applyAlignment="1" applyProtection="1">
      <alignment horizontal="center" vertical="center"/>
      <protection locked="0"/>
    </xf>
    <xf numFmtId="181" fontId="11" fillId="0" borderId="16" xfId="1" applyNumberFormat="1" applyFont="1" applyBorder="1">
      <alignment vertical="center"/>
    </xf>
    <xf numFmtId="180" fontId="11" fillId="0" borderId="16" xfId="1" applyNumberFormat="1" applyFont="1" applyBorder="1" applyAlignment="1">
      <alignment horizontal="right" vertical="center"/>
    </xf>
    <xf numFmtId="49" fontId="11" fillId="3" borderId="8" xfId="1" applyNumberFormat="1" applyFont="1" applyFill="1" applyBorder="1" applyAlignment="1" applyProtection="1">
      <alignment horizontal="center" vertical="center"/>
      <protection locked="0"/>
    </xf>
    <xf numFmtId="49" fontId="11" fillId="3" borderId="9" xfId="1" applyNumberFormat="1" applyFont="1" applyFill="1" applyBorder="1" applyAlignment="1" applyProtection="1">
      <alignment horizontal="center" vertical="center"/>
      <protection locked="0"/>
    </xf>
    <xf numFmtId="49" fontId="11" fillId="3" borderId="15" xfId="1" applyNumberFormat="1" applyFont="1" applyFill="1" applyBorder="1" applyAlignment="1" applyProtection="1">
      <alignment horizontal="center" vertical="center"/>
      <protection locked="0"/>
    </xf>
    <xf numFmtId="181" fontId="11" fillId="0" borderId="17" xfId="1" applyNumberFormat="1" applyFont="1" applyBorder="1">
      <alignment vertical="center"/>
    </xf>
    <xf numFmtId="180" fontId="11" fillId="0" borderId="3" xfId="1" applyNumberFormat="1" applyFont="1" applyBorder="1" applyAlignment="1">
      <alignment horizontal="right" vertical="center"/>
    </xf>
    <xf numFmtId="0" fontId="18" fillId="0" borderId="0" xfId="0" applyFont="1" applyAlignment="1">
      <alignment horizontal="left" vertical="center" wrapText="1"/>
    </xf>
    <xf numFmtId="0" fontId="8" fillId="0" borderId="0" xfId="0" applyFont="1" applyAlignment="1">
      <alignment horizontal="left" vertical="top" wrapText="1"/>
    </xf>
    <xf numFmtId="0" fontId="25" fillId="0" borderId="0" xfId="0" applyFont="1" applyAlignment="1">
      <alignment horizontal="center" vertical="center"/>
    </xf>
    <xf numFmtId="0" fontId="40" fillId="0" borderId="0" xfId="0"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vertical="center"/>
    </xf>
    <xf numFmtId="0" fontId="3" fillId="3" borderId="0" xfId="0" applyFont="1" applyFill="1" applyAlignment="1" applyProtection="1">
      <alignment horizontal="center" vertical="center"/>
      <protection locked="0"/>
    </xf>
    <xf numFmtId="0" fontId="3" fillId="7" borderId="0" xfId="0" applyFont="1" applyFill="1" applyAlignment="1" applyProtection="1">
      <alignment vertical="center"/>
    </xf>
    <xf numFmtId="0" fontId="36" fillId="0" borderId="0" xfId="0" applyFont="1" applyAlignment="1">
      <alignment horizontal="right" vertical="center"/>
    </xf>
    <xf numFmtId="0" fontId="37" fillId="0" borderId="0" xfId="0" applyFont="1" applyAlignment="1">
      <alignment horizontal="left" vertical="center" wrapText="1"/>
    </xf>
    <xf numFmtId="0" fontId="39" fillId="0" borderId="0" xfId="0" applyFont="1" applyAlignment="1">
      <alignment horizontal="center" vertical="center"/>
    </xf>
    <xf numFmtId="0" fontId="3" fillId="0" borderId="0" xfId="0" applyFont="1" applyAlignment="1">
      <alignment horizontal="left" vertical="center" wrapText="1"/>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FCE4D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503463</xdr:colOff>
      <xdr:row>152</xdr:row>
      <xdr:rowOff>0</xdr:rowOff>
    </xdr:from>
    <xdr:to>
      <xdr:col>15</xdr:col>
      <xdr:colOff>1074963</xdr:colOff>
      <xdr:row>153</xdr:row>
      <xdr:rowOff>1</xdr:rowOff>
    </xdr:to>
    <xdr:sp macro="" textlink="">
      <xdr:nvSpPr>
        <xdr:cNvPr id="2" name="テキスト ボックス 1"/>
        <xdr:cNvSpPr txBox="1"/>
      </xdr:nvSpPr>
      <xdr:spPr>
        <a:xfrm>
          <a:off x="14276613" y="55464075"/>
          <a:ext cx="571500" cy="504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2200"/>
            <a:t>印</a:t>
          </a:r>
        </a:p>
      </xdr:txBody>
    </xdr:sp>
    <xdr:clientData/>
  </xdr:twoCellAnchor>
  <xdr:twoCellAnchor>
    <xdr:from>
      <xdr:col>15</xdr:col>
      <xdr:colOff>35872</xdr:colOff>
      <xdr:row>151</xdr:row>
      <xdr:rowOff>502226</xdr:rowOff>
    </xdr:from>
    <xdr:to>
      <xdr:col>15</xdr:col>
      <xdr:colOff>467592</xdr:colOff>
      <xdr:row>153</xdr:row>
      <xdr:rowOff>0</xdr:rowOff>
    </xdr:to>
    <xdr:sp macro="" textlink="">
      <xdr:nvSpPr>
        <xdr:cNvPr id="5" name="テキスト ボックス 4"/>
        <xdr:cNvSpPr txBox="1"/>
      </xdr:nvSpPr>
      <xdr:spPr>
        <a:xfrm>
          <a:off x="14808281" y="61185135"/>
          <a:ext cx="431720" cy="502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2200"/>
            <a:t>印</a:t>
          </a:r>
        </a:p>
      </xdr:txBody>
    </xdr:sp>
    <xdr:clientData/>
  </xdr:twoCellAnchor>
  <xdr:twoCellAnchor>
    <xdr:from>
      <xdr:col>16</xdr:col>
      <xdr:colOff>207065</xdr:colOff>
      <xdr:row>125</xdr:row>
      <xdr:rowOff>20114</xdr:rowOff>
    </xdr:from>
    <xdr:to>
      <xdr:col>19</xdr:col>
      <xdr:colOff>138546</xdr:colOff>
      <xdr:row>141</xdr:row>
      <xdr:rowOff>496365</xdr:rowOff>
    </xdr:to>
    <xdr:grpSp>
      <xdr:nvGrpSpPr>
        <xdr:cNvPr id="4" name="グループ化 3"/>
        <xdr:cNvGrpSpPr/>
      </xdr:nvGrpSpPr>
      <xdr:grpSpPr>
        <a:xfrm>
          <a:off x="15723290" y="33729089"/>
          <a:ext cx="4093906" cy="8610601"/>
          <a:chOff x="15967363" y="41598272"/>
          <a:chExt cx="4084617" cy="8572501"/>
        </a:xfrm>
      </xdr:grpSpPr>
      <xdr:sp macro="" textlink="">
        <xdr:nvSpPr>
          <xdr:cNvPr id="6" name="右中かっこ 5"/>
          <xdr:cNvSpPr/>
        </xdr:nvSpPr>
        <xdr:spPr>
          <a:xfrm>
            <a:off x="15967363" y="41598272"/>
            <a:ext cx="727364" cy="857250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7" name="テキスト ボックス 6"/>
          <xdr:cNvSpPr txBox="1"/>
        </xdr:nvSpPr>
        <xdr:spPr>
          <a:xfrm>
            <a:off x="16848116" y="45437961"/>
            <a:ext cx="3203864" cy="779059"/>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職域接種をしていない場合は、</a:t>
            </a:r>
            <a:endParaRPr kumimoji="1" lang="en-US" altLang="ja-JP" sz="1600"/>
          </a:p>
          <a:p>
            <a:r>
              <a:rPr kumimoji="1" lang="ja-JP" altLang="en-US" sz="1600"/>
              <a:t>記入の必要はありません。</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18</xdr:row>
      <xdr:rowOff>161925</xdr:rowOff>
    </xdr:from>
    <xdr:to>
      <xdr:col>10</xdr:col>
      <xdr:colOff>76200</xdr:colOff>
      <xdr:row>24</xdr:row>
      <xdr:rowOff>19051</xdr:rowOff>
    </xdr:to>
    <xdr:sp macro="" textlink="">
      <xdr:nvSpPr>
        <xdr:cNvPr id="2" name="大かっこ 1"/>
        <xdr:cNvSpPr/>
      </xdr:nvSpPr>
      <xdr:spPr>
        <a:xfrm>
          <a:off x="400050" y="4981575"/>
          <a:ext cx="5133975" cy="8858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11"/>
  <sheetViews>
    <sheetView tabSelected="1" view="pageBreakPreview" zoomScaleNormal="100" zoomScaleSheetLayoutView="100" workbookViewId="0">
      <selection activeCell="B1" sqref="B1:K1"/>
    </sheetView>
  </sheetViews>
  <sheetFormatPr defaultRowHeight="18.75" x14ac:dyDescent="0.4"/>
  <cols>
    <col min="1" max="1" width="35.25" style="29" customWidth="1"/>
    <col min="2" max="2" width="11.875" style="65" customWidth="1"/>
    <col min="3" max="8" width="9.375" style="29" bestFit="1" customWidth="1"/>
    <col min="9" max="9" width="9.125" style="29" bestFit="1" customWidth="1"/>
    <col min="10" max="10" width="10.75" style="29" customWidth="1"/>
    <col min="11" max="11" width="7.75" style="29" customWidth="1"/>
    <col min="12" max="12" width="20.75" style="29" customWidth="1"/>
    <col min="13" max="13" width="20" style="29" customWidth="1"/>
    <col min="14" max="14" width="6.625" style="31" customWidth="1"/>
    <col min="15" max="15" width="17.875" style="29" customWidth="1"/>
    <col min="16" max="16" width="7.375" style="29" customWidth="1"/>
    <col min="17" max="17" width="36.625" style="29" customWidth="1"/>
    <col min="18" max="16384" width="9" style="29"/>
  </cols>
  <sheetData>
    <row r="1" spans="1:26" ht="35.25" x14ac:dyDescent="0.4">
      <c r="A1" s="61" t="s">
        <v>42</v>
      </c>
      <c r="B1" s="178" t="s">
        <v>45</v>
      </c>
      <c r="C1" s="178"/>
      <c r="D1" s="178"/>
      <c r="E1" s="178"/>
      <c r="F1" s="178"/>
      <c r="G1" s="178"/>
      <c r="H1" s="178"/>
      <c r="I1" s="178"/>
      <c r="J1" s="178"/>
      <c r="K1" s="178"/>
      <c r="M1" s="179" t="s">
        <v>97</v>
      </c>
      <c r="N1" s="179"/>
      <c r="O1" s="179"/>
      <c r="P1" s="179"/>
      <c r="Z1" s="29" t="s">
        <v>102</v>
      </c>
    </row>
    <row r="2" spans="1:26" s="99" customFormat="1" ht="12.75" customHeight="1" x14ac:dyDescent="0.4">
      <c r="A2" s="14"/>
      <c r="B2" s="14"/>
      <c r="C2" s="14"/>
      <c r="D2" s="14"/>
      <c r="E2" s="14"/>
      <c r="F2" s="14"/>
      <c r="G2" s="14"/>
      <c r="H2" s="14"/>
      <c r="I2" s="14"/>
      <c r="J2" s="14"/>
      <c r="K2" s="14"/>
      <c r="L2" s="14"/>
      <c r="O2" s="15"/>
    </row>
    <row r="3" spans="1:26" ht="39" customHeight="1" x14ac:dyDescent="0.4">
      <c r="A3" s="14" t="s">
        <v>13</v>
      </c>
      <c r="B3" s="14"/>
      <c r="C3" s="14"/>
      <c r="D3" s="14"/>
      <c r="E3" s="14"/>
      <c r="F3" s="14"/>
      <c r="G3" s="14"/>
      <c r="H3" s="14"/>
      <c r="I3" s="14"/>
      <c r="J3" s="14"/>
      <c r="K3" s="14"/>
      <c r="L3" s="14"/>
      <c r="M3" s="151" t="s">
        <v>85</v>
      </c>
      <c r="N3" s="151"/>
      <c r="O3" s="151"/>
      <c r="P3" s="114"/>
    </row>
    <row r="4" spans="1:26" s="62" customFormat="1" ht="12.75" customHeight="1" x14ac:dyDescent="0.4">
      <c r="A4" s="14"/>
      <c r="B4" s="14"/>
      <c r="C4" s="14"/>
      <c r="D4" s="14"/>
      <c r="E4" s="14"/>
      <c r="F4" s="14"/>
      <c r="G4" s="14"/>
      <c r="H4" s="14"/>
      <c r="I4" s="14"/>
      <c r="J4" s="14"/>
      <c r="K4" s="14"/>
      <c r="L4" s="14"/>
      <c r="O4" s="15"/>
    </row>
    <row r="5" spans="1:26" s="62" customFormat="1" ht="42" customHeight="1" x14ac:dyDescent="0.4">
      <c r="A5" s="14" t="s">
        <v>48</v>
      </c>
      <c r="B5" s="14"/>
      <c r="C5" s="14"/>
      <c r="D5" s="14"/>
      <c r="E5" s="14"/>
      <c r="F5" s="14"/>
      <c r="G5" s="14"/>
      <c r="H5" s="14"/>
      <c r="I5" s="14"/>
      <c r="J5" s="14"/>
      <c r="K5" s="14"/>
      <c r="L5" s="14"/>
      <c r="O5" s="15"/>
    </row>
    <row r="6" spans="1:26" s="62" customFormat="1" ht="17.25" customHeight="1" x14ac:dyDescent="0.4">
      <c r="A6" s="14"/>
      <c r="B6" s="14"/>
      <c r="C6" s="14"/>
      <c r="D6" s="14"/>
      <c r="E6" s="14"/>
      <c r="F6" s="14"/>
      <c r="G6" s="14"/>
      <c r="H6" s="14"/>
      <c r="I6" s="14"/>
      <c r="J6" s="14"/>
      <c r="K6" s="14"/>
      <c r="L6" s="14"/>
      <c r="O6" s="15"/>
    </row>
    <row r="7" spans="1:26" ht="45.75" customHeight="1" x14ac:dyDescent="0.4">
      <c r="A7" s="17"/>
      <c r="B7" s="17"/>
      <c r="C7" s="17"/>
      <c r="D7" s="17"/>
      <c r="E7" s="17"/>
      <c r="F7" s="17"/>
      <c r="G7" s="17"/>
      <c r="H7" s="17"/>
      <c r="I7" s="17"/>
      <c r="J7" s="173" t="s">
        <v>35</v>
      </c>
      <c r="K7" s="174"/>
      <c r="L7" s="162" t="s">
        <v>33</v>
      </c>
      <c r="M7" s="156" t="s">
        <v>7</v>
      </c>
      <c r="N7" s="157"/>
      <c r="O7" s="158"/>
      <c r="P7" s="8"/>
    </row>
    <row r="8" spans="1:26" ht="27.75" customHeight="1" x14ac:dyDescent="0.4">
      <c r="A8" s="17"/>
      <c r="B8" s="17"/>
      <c r="C8" s="21" t="s">
        <v>0</v>
      </c>
      <c r="D8" s="21" t="s">
        <v>1</v>
      </c>
      <c r="E8" s="21" t="s">
        <v>2</v>
      </c>
      <c r="F8" s="21" t="s">
        <v>3</v>
      </c>
      <c r="G8" s="21" t="s">
        <v>4</v>
      </c>
      <c r="H8" s="21" t="s">
        <v>5</v>
      </c>
      <c r="I8" s="21" t="s">
        <v>6</v>
      </c>
      <c r="J8" s="182"/>
      <c r="K8" s="183"/>
      <c r="L8" s="184"/>
      <c r="M8" s="185"/>
      <c r="N8" s="186"/>
      <c r="O8" s="187"/>
      <c r="P8" s="8"/>
    </row>
    <row r="9" spans="1:26" ht="27.75" customHeight="1" x14ac:dyDescent="0.4">
      <c r="A9" s="26"/>
      <c r="B9" s="76"/>
      <c r="C9" s="18">
        <v>44535</v>
      </c>
      <c r="D9" s="18">
        <f>C9+1</f>
        <v>44536</v>
      </c>
      <c r="E9" s="18">
        <f t="shared" ref="E9:H86" si="0">D9+1</f>
        <v>44537</v>
      </c>
      <c r="F9" s="18">
        <f t="shared" si="0"/>
        <v>44538</v>
      </c>
      <c r="G9" s="18">
        <f t="shared" si="0"/>
        <v>44539</v>
      </c>
      <c r="H9" s="18">
        <f t="shared" si="0"/>
        <v>44540</v>
      </c>
      <c r="I9" s="18">
        <f>H9+1</f>
        <v>44541</v>
      </c>
      <c r="J9" s="71"/>
      <c r="K9" s="72"/>
      <c r="L9" s="20"/>
      <c r="M9" s="144"/>
      <c r="N9" s="145"/>
      <c r="O9" s="146"/>
      <c r="P9" s="7"/>
    </row>
    <row r="10" spans="1:26" ht="27" customHeight="1" x14ac:dyDescent="0.4">
      <c r="A10" s="35" t="s">
        <v>38</v>
      </c>
      <c r="B10" s="69" t="s">
        <v>49</v>
      </c>
      <c r="C10" s="121"/>
      <c r="D10" s="121"/>
      <c r="E10" s="121"/>
      <c r="F10" s="121"/>
      <c r="G10" s="121"/>
      <c r="H10" s="121"/>
      <c r="I10" s="121"/>
      <c r="J10" s="167"/>
      <c r="K10" s="168"/>
      <c r="L10" s="164">
        <f>COUNTIF(C12:I12,"&gt;=50")</f>
        <v>0</v>
      </c>
      <c r="M10" s="144"/>
      <c r="N10" s="145"/>
      <c r="O10" s="146"/>
      <c r="P10" s="7"/>
    </row>
    <row r="11" spans="1:26" s="65" customFormat="1" ht="26.25" customHeight="1" x14ac:dyDescent="0.4">
      <c r="A11" s="35" t="s">
        <v>38</v>
      </c>
      <c r="B11" s="69" t="s">
        <v>50</v>
      </c>
      <c r="C11" s="121"/>
      <c r="D11" s="121"/>
      <c r="E11" s="121"/>
      <c r="F11" s="121"/>
      <c r="G11" s="121"/>
      <c r="H11" s="121"/>
      <c r="I11" s="121"/>
      <c r="J11" s="169"/>
      <c r="K11" s="170"/>
      <c r="L11" s="165"/>
      <c r="M11" s="144"/>
      <c r="N11" s="145"/>
      <c r="O11" s="146"/>
      <c r="P11" s="7"/>
    </row>
    <row r="12" spans="1:26" s="65" customFormat="1" ht="27" hidden="1" customHeight="1" x14ac:dyDescent="0.4">
      <c r="A12" s="35"/>
      <c r="B12" s="69"/>
      <c r="C12" s="105">
        <f t="shared" ref="C12:D12" si="1">C10+C11</f>
        <v>0</v>
      </c>
      <c r="D12" s="105">
        <f t="shared" si="1"/>
        <v>0</v>
      </c>
      <c r="E12" s="105">
        <f>E10+E11</f>
        <v>0</v>
      </c>
      <c r="F12" s="105">
        <f t="shared" ref="F12:I12" si="2">F10+F11</f>
        <v>0</v>
      </c>
      <c r="G12" s="105">
        <f t="shared" si="2"/>
        <v>0</v>
      </c>
      <c r="H12" s="105">
        <f t="shared" si="2"/>
        <v>0</v>
      </c>
      <c r="I12" s="105">
        <f t="shared" si="2"/>
        <v>0</v>
      </c>
      <c r="J12" s="32"/>
      <c r="K12" s="30"/>
      <c r="L12" s="33"/>
      <c r="M12" s="144"/>
      <c r="N12" s="145"/>
      <c r="O12" s="146"/>
      <c r="P12" s="7"/>
    </row>
    <row r="13" spans="1:26" ht="27" hidden="1" customHeight="1" x14ac:dyDescent="0.4">
      <c r="A13" s="36" t="s">
        <v>39</v>
      </c>
      <c r="B13" s="70"/>
      <c r="C13" s="121"/>
      <c r="D13" s="121"/>
      <c r="E13" s="121"/>
      <c r="F13" s="121"/>
      <c r="G13" s="121"/>
      <c r="H13" s="121"/>
      <c r="I13" s="121"/>
      <c r="J13" s="25">
        <f>SUM(C13:I13)</f>
        <v>0</v>
      </c>
      <c r="K13" s="27" t="s">
        <v>18</v>
      </c>
      <c r="L13" s="20"/>
      <c r="M13" s="144"/>
      <c r="N13" s="145"/>
      <c r="O13" s="146"/>
      <c r="P13" s="7"/>
    </row>
    <row r="14" spans="1:26" ht="27" hidden="1" customHeight="1" x14ac:dyDescent="0.4">
      <c r="A14" s="36" t="s">
        <v>40</v>
      </c>
      <c r="B14" s="69" t="s">
        <v>49</v>
      </c>
      <c r="C14" s="121"/>
      <c r="D14" s="121"/>
      <c r="E14" s="121"/>
      <c r="F14" s="121"/>
      <c r="G14" s="121"/>
      <c r="H14" s="121"/>
      <c r="I14" s="121"/>
      <c r="J14" s="180">
        <f>SUM(C14:I14)+SUM(C15:I15)</f>
        <v>0</v>
      </c>
      <c r="K14" s="141" t="s">
        <v>18</v>
      </c>
      <c r="L14" s="20"/>
      <c r="M14" s="144"/>
      <c r="N14" s="145"/>
      <c r="O14" s="146"/>
      <c r="P14" s="7"/>
    </row>
    <row r="15" spans="1:26" s="65" customFormat="1" ht="27" hidden="1" customHeight="1" x14ac:dyDescent="0.4">
      <c r="A15" s="36" t="s">
        <v>40</v>
      </c>
      <c r="B15" s="69" t="s">
        <v>50</v>
      </c>
      <c r="C15" s="121"/>
      <c r="D15" s="121"/>
      <c r="E15" s="121"/>
      <c r="F15" s="121"/>
      <c r="G15" s="121"/>
      <c r="H15" s="121"/>
      <c r="I15" s="121"/>
      <c r="J15" s="181"/>
      <c r="K15" s="142"/>
      <c r="L15" s="20"/>
      <c r="M15" s="144"/>
      <c r="N15" s="145"/>
      <c r="O15" s="146"/>
      <c r="P15" s="7"/>
    </row>
    <row r="16" spans="1:26" ht="27" customHeight="1" x14ac:dyDescent="0.4">
      <c r="A16" s="19" t="s">
        <v>30</v>
      </c>
      <c r="B16" s="75"/>
      <c r="C16" s="122"/>
      <c r="D16" s="122"/>
      <c r="E16" s="122"/>
      <c r="F16" s="122"/>
      <c r="G16" s="122"/>
      <c r="H16" s="122"/>
      <c r="I16" s="122"/>
      <c r="J16" s="25">
        <f>ROUNDDOWN(SUMIFS(C16:I16,C12:I12,"&gt;=50"),0)</f>
        <v>0</v>
      </c>
      <c r="K16" s="27" t="s">
        <v>19</v>
      </c>
      <c r="L16" s="23"/>
      <c r="M16" s="144"/>
      <c r="N16" s="145"/>
      <c r="O16" s="146"/>
      <c r="P16" s="7"/>
      <c r="Q16" s="126"/>
    </row>
    <row r="17" spans="1:16" ht="27" customHeight="1" x14ac:dyDescent="0.4">
      <c r="A17" s="19" t="s">
        <v>32</v>
      </c>
      <c r="B17" s="23"/>
      <c r="C17" s="122"/>
      <c r="D17" s="122"/>
      <c r="E17" s="122"/>
      <c r="F17" s="122"/>
      <c r="G17" s="122"/>
      <c r="H17" s="122"/>
      <c r="I17" s="122"/>
      <c r="J17" s="25">
        <f>ROUNDDOWN(SUMIFS(C17:I17,C12:I12,"&gt;=50"),0)</f>
        <v>0</v>
      </c>
      <c r="K17" s="27" t="s">
        <v>19</v>
      </c>
      <c r="L17" s="23"/>
      <c r="M17" s="144"/>
      <c r="N17" s="145"/>
      <c r="O17" s="146"/>
      <c r="P17" s="7"/>
    </row>
    <row r="18" spans="1:16" ht="27" customHeight="1" x14ac:dyDescent="0.4">
      <c r="A18" s="19"/>
      <c r="B18" s="23"/>
      <c r="C18" s="18">
        <f>I9+1</f>
        <v>44542</v>
      </c>
      <c r="D18" s="18">
        <f>C18+1</f>
        <v>44543</v>
      </c>
      <c r="E18" s="18">
        <f t="shared" si="0"/>
        <v>44544</v>
      </c>
      <c r="F18" s="18">
        <f t="shared" si="0"/>
        <v>44545</v>
      </c>
      <c r="G18" s="18">
        <f t="shared" si="0"/>
        <v>44546</v>
      </c>
      <c r="H18" s="18">
        <f t="shared" si="0"/>
        <v>44547</v>
      </c>
      <c r="I18" s="18">
        <f>H18+1</f>
        <v>44548</v>
      </c>
      <c r="J18" s="71"/>
      <c r="K18" s="72"/>
      <c r="L18" s="20"/>
      <c r="M18" s="144"/>
      <c r="N18" s="145"/>
      <c r="O18" s="146"/>
      <c r="P18" s="7"/>
    </row>
    <row r="19" spans="1:16" ht="27" customHeight="1" x14ac:dyDescent="0.4">
      <c r="A19" s="35" t="s">
        <v>38</v>
      </c>
      <c r="B19" s="69" t="s">
        <v>49</v>
      </c>
      <c r="C19" s="121"/>
      <c r="D19" s="121"/>
      <c r="E19" s="121"/>
      <c r="F19" s="121"/>
      <c r="G19" s="121"/>
      <c r="H19" s="121"/>
      <c r="I19" s="121"/>
      <c r="J19" s="167"/>
      <c r="K19" s="168"/>
      <c r="L19" s="164">
        <f>COUNTIF(C21:I21,"&gt;=50")</f>
        <v>0</v>
      </c>
      <c r="M19" s="144"/>
      <c r="N19" s="145"/>
      <c r="O19" s="146"/>
      <c r="P19" s="7"/>
    </row>
    <row r="20" spans="1:16" s="65" customFormat="1" ht="26.25" customHeight="1" x14ac:dyDescent="0.4">
      <c r="A20" s="35" t="s">
        <v>38</v>
      </c>
      <c r="B20" s="69" t="s">
        <v>50</v>
      </c>
      <c r="C20" s="121"/>
      <c r="D20" s="121"/>
      <c r="E20" s="121"/>
      <c r="F20" s="121"/>
      <c r="G20" s="121"/>
      <c r="H20" s="121"/>
      <c r="I20" s="121"/>
      <c r="J20" s="169"/>
      <c r="K20" s="170"/>
      <c r="L20" s="165"/>
      <c r="M20" s="144"/>
      <c r="N20" s="145"/>
      <c r="O20" s="146"/>
      <c r="P20" s="7"/>
    </row>
    <row r="21" spans="1:16" ht="27" hidden="1" customHeight="1" x14ac:dyDescent="0.4">
      <c r="A21" s="35"/>
      <c r="B21" s="69"/>
      <c r="C21" s="105">
        <f t="shared" ref="C21:F21" si="3">C19+C20</f>
        <v>0</v>
      </c>
      <c r="D21" s="105">
        <f t="shared" si="3"/>
        <v>0</v>
      </c>
      <c r="E21" s="105">
        <f t="shared" si="3"/>
        <v>0</v>
      </c>
      <c r="F21" s="105">
        <f t="shared" si="3"/>
        <v>0</v>
      </c>
      <c r="G21" s="105">
        <f t="shared" ref="G21:I21" si="4">G19+G20</f>
        <v>0</v>
      </c>
      <c r="H21" s="105">
        <f t="shared" si="4"/>
        <v>0</v>
      </c>
      <c r="I21" s="105">
        <f t="shared" si="4"/>
        <v>0</v>
      </c>
      <c r="J21" s="32"/>
      <c r="K21" s="30"/>
      <c r="L21" s="33"/>
      <c r="M21" s="144"/>
      <c r="N21" s="145"/>
      <c r="O21" s="146"/>
      <c r="P21" s="7"/>
    </row>
    <row r="22" spans="1:16" s="65" customFormat="1" ht="27" hidden="1" customHeight="1" x14ac:dyDescent="0.4">
      <c r="A22" s="36" t="s">
        <v>39</v>
      </c>
      <c r="B22" s="70"/>
      <c r="C22" s="121"/>
      <c r="D22" s="121"/>
      <c r="E22" s="121"/>
      <c r="F22" s="121"/>
      <c r="G22" s="121"/>
      <c r="H22" s="121"/>
      <c r="I22" s="121"/>
      <c r="J22" s="25">
        <f>SUM(C22:I22)</f>
        <v>0</v>
      </c>
      <c r="K22" s="27" t="s">
        <v>18</v>
      </c>
      <c r="L22" s="20"/>
      <c r="M22" s="144"/>
      <c r="N22" s="145"/>
      <c r="O22" s="146"/>
      <c r="P22" s="7"/>
    </row>
    <row r="23" spans="1:16" ht="27" hidden="1" customHeight="1" x14ac:dyDescent="0.4">
      <c r="A23" s="36" t="s">
        <v>40</v>
      </c>
      <c r="B23" s="69" t="s">
        <v>49</v>
      </c>
      <c r="C23" s="121"/>
      <c r="D23" s="121"/>
      <c r="E23" s="121"/>
      <c r="F23" s="121"/>
      <c r="G23" s="121"/>
      <c r="H23" s="121"/>
      <c r="I23" s="121"/>
      <c r="J23" s="139">
        <f>SUM(C23:I24)</f>
        <v>0</v>
      </c>
      <c r="K23" s="141" t="s">
        <v>18</v>
      </c>
      <c r="L23" s="20"/>
      <c r="M23" s="144"/>
      <c r="N23" s="145"/>
      <c r="O23" s="146"/>
      <c r="P23" s="7"/>
    </row>
    <row r="24" spans="1:16" s="65" customFormat="1" ht="27" hidden="1" customHeight="1" x14ac:dyDescent="0.4">
      <c r="A24" s="36" t="s">
        <v>40</v>
      </c>
      <c r="B24" s="69" t="s">
        <v>50</v>
      </c>
      <c r="C24" s="121"/>
      <c r="D24" s="121"/>
      <c r="E24" s="121"/>
      <c r="F24" s="121"/>
      <c r="G24" s="121"/>
      <c r="H24" s="121"/>
      <c r="I24" s="121"/>
      <c r="J24" s="140"/>
      <c r="K24" s="142"/>
      <c r="L24" s="20"/>
      <c r="M24" s="144"/>
      <c r="N24" s="145"/>
      <c r="O24" s="146"/>
      <c r="P24" s="7"/>
    </row>
    <row r="25" spans="1:16" ht="27" customHeight="1" x14ac:dyDescent="0.4">
      <c r="A25" s="19" t="s">
        <v>30</v>
      </c>
      <c r="B25" s="23"/>
      <c r="C25" s="122"/>
      <c r="D25" s="122"/>
      <c r="E25" s="122"/>
      <c r="F25" s="122"/>
      <c r="G25" s="122"/>
      <c r="H25" s="122"/>
      <c r="I25" s="122"/>
      <c r="J25" s="25">
        <f>ROUNDDOWN(SUMIFS(C25:I25,C21:I21,"&gt;=50"),0)</f>
        <v>0</v>
      </c>
      <c r="K25" s="27" t="s">
        <v>19</v>
      </c>
      <c r="L25" s="23"/>
      <c r="M25" s="144"/>
      <c r="N25" s="145"/>
      <c r="O25" s="146"/>
      <c r="P25" s="7"/>
    </row>
    <row r="26" spans="1:16" ht="27" customHeight="1" x14ac:dyDescent="0.4">
      <c r="A26" s="19" t="s">
        <v>32</v>
      </c>
      <c r="B26" s="23"/>
      <c r="C26" s="122"/>
      <c r="D26" s="122"/>
      <c r="E26" s="122"/>
      <c r="F26" s="122"/>
      <c r="G26" s="122"/>
      <c r="H26" s="122"/>
      <c r="I26" s="122"/>
      <c r="J26" s="25">
        <f>ROUNDDOWN(SUMIFS(C26:I26,C21:I21,"&gt;=50"),0)</f>
        <v>0</v>
      </c>
      <c r="K26" s="27" t="s">
        <v>19</v>
      </c>
      <c r="L26" s="23"/>
      <c r="M26" s="144"/>
      <c r="N26" s="145"/>
      <c r="O26" s="146"/>
      <c r="P26" s="7"/>
    </row>
    <row r="27" spans="1:16" ht="27" customHeight="1" x14ac:dyDescent="0.4">
      <c r="A27" s="19"/>
      <c r="B27" s="23"/>
      <c r="C27" s="18">
        <f>I18+1</f>
        <v>44549</v>
      </c>
      <c r="D27" s="18">
        <f>C27+1</f>
        <v>44550</v>
      </c>
      <c r="E27" s="18">
        <f t="shared" si="0"/>
        <v>44551</v>
      </c>
      <c r="F27" s="18">
        <f t="shared" si="0"/>
        <v>44552</v>
      </c>
      <c r="G27" s="18">
        <f t="shared" si="0"/>
        <v>44553</v>
      </c>
      <c r="H27" s="18">
        <f t="shared" si="0"/>
        <v>44554</v>
      </c>
      <c r="I27" s="18">
        <f>H27+1</f>
        <v>44555</v>
      </c>
      <c r="J27" s="71"/>
      <c r="K27" s="72"/>
      <c r="L27" s="20"/>
      <c r="M27" s="144"/>
      <c r="N27" s="145"/>
      <c r="O27" s="146"/>
      <c r="P27" s="7"/>
    </row>
    <row r="28" spans="1:16" ht="27" customHeight="1" x14ac:dyDescent="0.4">
      <c r="A28" s="35" t="s">
        <v>38</v>
      </c>
      <c r="B28" s="69" t="s">
        <v>49</v>
      </c>
      <c r="C28" s="121"/>
      <c r="D28" s="121"/>
      <c r="E28" s="121"/>
      <c r="F28" s="121"/>
      <c r="G28" s="121"/>
      <c r="H28" s="121"/>
      <c r="I28" s="121"/>
      <c r="J28" s="167"/>
      <c r="K28" s="168"/>
      <c r="L28" s="164">
        <f>COUNTIF(C30:I30,"&gt;=50")</f>
        <v>0</v>
      </c>
      <c r="M28" s="144"/>
      <c r="N28" s="145"/>
      <c r="O28" s="146"/>
      <c r="P28" s="7"/>
    </row>
    <row r="29" spans="1:16" s="65" customFormat="1" ht="26.25" customHeight="1" x14ac:dyDescent="0.4">
      <c r="A29" s="35" t="s">
        <v>38</v>
      </c>
      <c r="B29" s="69" t="s">
        <v>50</v>
      </c>
      <c r="C29" s="121"/>
      <c r="D29" s="121"/>
      <c r="E29" s="121"/>
      <c r="F29" s="121"/>
      <c r="G29" s="121"/>
      <c r="H29" s="121"/>
      <c r="I29" s="121"/>
      <c r="J29" s="169"/>
      <c r="K29" s="170"/>
      <c r="L29" s="165"/>
      <c r="M29" s="144"/>
      <c r="N29" s="145"/>
      <c r="O29" s="146"/>
      <c r="P29" s="7"/>
    </row>
    <row r="30" spans="1:16" s="65" customFormat="1" ht="27" hidden="1" customHeight="1" x14ac:dyDescent="0.4">
      <c r="A30" s="35"/>
      <c r="B30" s="69"/>
      <c r="C30" s="105">
        <f>C28+C29</f>
        <v>0</v>
      </c>
      <c r="D30" s="105">
        <f t="shared" ref="D30:I30" si="5">D28+D29</f>
        <v>0</v>
      </c>
      <c r="E30" s="105">
        <f t="shared" si="5"/>
        <v>0</v>
      </c>
      <c r="F30" s="105">
        <f t="shared" si="5"/>
        <v>0</v>
      </c>
      <c r="G30" s="105">
        <f t="shared" si="5"/>
        <v>0</v>
      </c>
      <c r="H30" s="105">
        <f t="shared" si="5"/>
        <v>0</v>
      </c>
      <c r="I30" s="105">
        <f t="shared" si="5"/>
        <v>0</v>
      </c>
      <c r="J30" s="32"/>
      <c r="K30" s="30"/>
      <c r="L30" s="33"/>
      <c r="M30" s="144"/>
      <c r="N30" s="145"/>
      <c r="O30" s="146"/>
      <c r="P30" s="7"/>
    </row>
    <row r="31" spans="1:16" ht="27" hidden="1" customHeight="1" x14ac:dyDescent="0.4">
      <c r="A31" s="36" t="s">
        <v>39</v>
      </c>
      <c r="B31" s="70"/>
      <c r="C31" s="121"/>
      <c r="D31" s="121"/>
      <c r="E31" s="121"/>
      <c r="F31" s="121"/>
      <c r="G31" s="121"/>
      <c r="H31" s="121"/>
      <c r="I31" s="121"/>
      <c r="J31" s="25">
        <f>SUM(C31:I31)</f>
        <v>0</v>
      </c>
      <c r="K31" s="27" t="s">
        <v>18</v>
      </c>
      <c r="L31" s="20"/>
      <c r="M31" s="144"/>
      <c r="N31" s="145"/>
      <c r="O31" s="146"/>
      <c r="P31" s="7"/>
    </row>
    <row r="32" spans="1:16" ht="27" hidden="1" customHeight="1" x14ac:dyDescent="0.4">
      <c r="A32" s="36" t="s">
        <v>40</v>
      </c>
      <c r="B32" s="69" t="s">
        <v>49</v>
      </c>
      <c r="C32" s="121"/>
      <c r="D32" s="121"/>
      <c r="E32" s="121"/>
      <c r="F32" s="121"/>
      <c r="G32" s="121"/>
      <c r="H32" s="121"/>
      <c r="I32" s="121"/>
      <c r="J32" s="139">
        <f>SUM(C32:I33)</f>
        <v>0</v>
      </c>
      <c r="K32" s="141" t="s">
        <v>18</v>
      </c>
      <c r="L32" s="20"/>
      <c r="M32" s="144"/>
      <c r="N32" s="145"/>
      <c r="O32" s="146"/>
      <c r="P32" s="7"/>
    </row>
    <row r="33" spans="1:16" s="65" customFormat="1" ht="27" hidden="1" customHeight="1" x14ac:dyDescent="0.4">
      <c r="A33" s="36" t="s">
        <v>40</v>
      </c>
      <c r="B33" s="69" t="s">
        <v>50</v>
      </c>
      <c r="C33" s="121"/>
      <c r="D33" s="121"/>
      <c r="E33" s="121"/>
      <c r="F33" s="121"/>
      <c r="G33" s="121"/>
      <c r="H33" s="121"/>
      <c r="I33" s="121"/>
      <c r="J33" s="140"/>
      <c r="K33" s="142"/>
      <c r="L33" s="20"/>
      <c r="M33" s="144"/>
      <c r="N33" s="145"/>
      <c r="O33" s="146"/>
      <c r="P33" s="7"/>
    </row>
    <row r="34" spans="1:16" ht="27" customHeight="1" x14ac:dyDescent="0.4">
      <c r="A34" s="19" t="s">
        <v>30</v>
      </c>
      <c r="B34" s="23"/>
      <c r="C34" s="122"/>
      <c r="D34" s="122"/>
      <c r="E34" s="122"/>
      <c r="F34" s="122"/>
      <c r="G34" s="122"/>
      <c r="H34" s="122"/>
      <c r="I34" s="122"/>
      <c r="J34" s="25">
        <f>ROUNDDOWN(SUMIFS(C34:I34,C30:I30,"&gt;=50"),0)</f>
        <v>0</v>
      </c>
      <c r="K34" s="27" t="s">
        <v>19</v>
      </c>
      <c r="L34" s="23"/>
      <c r="M34" s="144"/>
      <c r="N34" s="145"/>
      <c r="O34" s="146"/>
      <c r="P34" s="7"/>
    </row>
    <row r="35" spans="1:16" ht="27" customHeight="1" x14ac:dyDescent="0.4">
      <c r="A35" s="19" t="s">
        <v>32</v>
      </c>
      <c r="B35" s="23"/>
      <c r="C35" s="122"/>
      <c r="D35" s="122"/>
      <c r="E35" s="122"/>
      <c r="F35" s="122"/>
      <c r="G35" s="122"/>
      <c r="H35" s="122"/>
      <c r="I35" s="122"/>
      <c r="J35" s="25">
        <f>ROUNDDOWN(SUMIFS(C35:I35,C30:I30,"&gt;=50"),0)</f>
        <v>0</v>
      </c>
      <c r="K35" s="27" t="s">
        <v>19</v>
      </c>
      <c r="L35" s="23"/>
      <c r="M35" s="144"/>
      <c r="N35" s="145"/>
      <c r="O35" s="146"/>
      <c r="P35" s="7"/>
    </row>
    <row r="36" spans="1:16" ht="27" customHeight="1" x14ac:dyDescent="0.4">
      <c r="A36" s="19"/>
      <c r="B36" s="23"/>
      <c r="C36" s="18">
        <f>I27+1</f>
        <v>44556</v>
      </c>
      <c r="D36" s="18">
        <f>C36+1</f>
        <v>44557</v>
      </c>
      <c r="E36" s="18">
        <f t="shared" si="0"/>
        <v>44558</v>
      </c>
      <c r="F36" s="18">
        <f t="shared" si="0"/>
        <v>44559</v>
      </c>
      <c r="G36" s="18">
        <f t="shared" si="0"/>
        <v>44560</v>
      </c>
      <c r="H36" s="18">
        <f t="shared" si="0"/>
        <v>44561</v>
      </c>
      <c r="I36" s="18">
        <f>H36+1</f>
        <v>44562</v>
      </c>
      <c r="J36" s="71"/>
      <c r="K36" s="72"/>
      <c r="L36" s="20"/>
      <c r="M36" s="144"/>
      <c r="N36" s="145"/>
      <c r="O36" s="146"/>
      <c r="P36" s="7"/>
    </row>
    <row r="37" spans="1:16" ht="27" customHeight="1" x14ac:dyDescent="0.4">
      <c r="A37" s="35" t="s">
        <v>38</v>
      </c>
      <c r="B37" s="69" t="s">
        <v>49</v>
      </c>
      <c r="C37" s="121"/>
      <c r="D37" s="121"/>
      <c r="E37" s="121"/>
      <c r="F37" s="121"/>
      <c r="G37" s="121"/>
      <c r="H37" s="121"/>
      <c r="I37" s="121"/>
      <c r="J37" s="167"/>
      <c r="K37" s="168"/>
      <c r="L37" s="164">
        <f>COUNTIF(C39:I39,"&gt;=50")</f>
        <v>0</v>
      </c>
      <c r="M37" s="144"/>
      <c r="N37" s="145"/>
      <c r="O37" s="146"/>
      <c r="P37" s="7"/>
    </row>
    <row r="38" spans="1:16" s="65" customFormat="1" ht="26.25" customHeight="1" x14ac:dyDescent="0.4">
      <c r="A38" s="35" t="s">
        <v>38</v>
      </c>
      <c r="B38" s="69" t="s">
        <v>50</v>
      </c>
      <c r="C38" s="121"/>
      <c r="D38" s="121"/>
      <c r="E38" s="121"/>
      <c r="F38" s="121"/>
      <c r="G38" s="121"/>
      <c r="H38" s="121"/>
      <c r="I38" s="121"/>
      <c r="J38" s="169"/>
      <c r="K38" s="170"/>
      <c r="L38" s="165"/>
      <c r="M38" s="144"/>
      <c r="N38" s="145"/>
      <c r="O38" s="146"/>
      <c r="P38" s="7"/>
    </row>
    <row r="39" spans="1:16" s="65" customFormat="1" ht="27" hidden="1" customHeight="1" x14ac:dyDescent="0.4">
      <c r="A39" s="35"/>
      <c r="B39" s="69"/>
      <c r="C39" s="105">
        <f>C37+C38</f>
        <v>0</v>
      </c>
      <c r="D39" s="105">
        <f t="shared" ref="D39" si="6">D37+D38</f>
        <v>0</v>
      </c>
      <c r="E39" s="105">
        <f t="shared" ref="E39:I39" si="7">E37+E38</f>
        <v>0</v>
      </c>
      <c r="F39" s="105">
        <f t="shared" si="7"/>
        <v>0</v>
      </c>
      <c r="G39" s="105">
        <f t="shared" si="7"/>
        <v>0</v>
      </c>
      <c r="H39" s="105">
        <f t="shared" si="7"/>
        <v>0</v>
      </c>
      <c r="I39" s="105">
        <f t="shared" si="7"/>
        <v>0</v>
      </c>
      <c r="J39" s="32"/>
      <c r="K39" s="30"/>
      <c r="L39" s="33"/>
      <c r="M39" s="144"/>
      <c r="N39" s="145"/>
      <c r="O39" s="146"/>
      <c r="P39" s="7"/>
    </row>
    <row r="40" spans="1:16" ht="27" hidden="1" customHeight="1" x14ac:dyDescent="0.4">
      <c r="A40" s="36" t="s">
        <v>39</v>
      </c>
      <c r="B40" s="70"/>
      <c r="C40" s="121"/>
      <c r="D40" s="121"/>
      <c r="E40" s="121"/>
      <c r="F40" s="121"/>
      <c r="G40" s="121"/>
      <c r="H40" s="121"/>
      <c r="I40" s="121"/>
      <c r="J40" s="25">
        <f>SUM(C40:I40)</f>
        <v>0</v>
      </c>
      <c r="K40" s="27" t="s">
        <v>18</v>
      </c>
      <c r="L40" s="20"/>
      <c r="M40" s="144"/>
      <c r="N40" s="145"/>
      <c r="O40" s="146"/>
      <c r="P40" s="7"/>
    </row>
    <row r="41" spans="1:16" ht="27" hidden="1" customHeight="1" x14ac:dyDescent="0.4">
      <c r="A41" s="36" t="s">
        <v>40</v>
      </c>
      <c r="B41" s="69" t="s">
        <v>49</v>
      </c>
      <c r="C41" s="121"/>
      <c r="D41" s="121"/>
      <c r="E41" s="121"/>
      <c r="F41" s="121"/>
      <c r="G41" s="121"/>
      <c r="H41" s="121"/>
      <c r="I41" s="121"/>
      <c r="J41" s="139">
        <f>SUM(C41:I42)</f>
        <v>0</v>
      </c>
      <c r="K41" s="141" t="s">
        <v>18</v>
      </c>
      <c r="L41" s="20"/>
      <c r="M41" s="144"/>
      <c r="N41" s="145"/>
      <c r="O41" s="146"/>
      <c r="P41" s="7"/>
    </row>
    <row r="42" spans="1:16" s="65" customFormat="1" ht="27" hidden="1" customHeight="1" x14ac:dyDescent="0.4">
      <c r="A42" s="36" t="s">
        <v>40</v>
      </c>
      <c r="B42" s="69" t="s">
        <v>50</v>
      </c>
      <c r="C42" s="121"/>
      <c r="D42" s="121"/>
      <c r="E42" s="121"/>
      <c r="F42" s="121"/>
      <c r="G42" s="121"/>
      <c r="H42" s="121"/>
      <c r="I42" s="121"/>
      <c r="J42" s="140"/>
      <c r="K42" s="142"/>
      <c r="L42" s="20"/>
      <c r="M42" s="144"/>
      <c r="N42" s="145"/>
      <c r="O42" s="146"/>
      <c r="P42" s="7"/>
    </row>
    <row r="43" spans="1:16" ht="27" customHeight="1" x14ac:dyDescent="0.4">
      <c r="A43" s="19" t="s">
        <v>30</v>
      </c>
      <c r="B43" s="23"/>
      <c r="C43" s="122"/>
      <c r="D43" s="122"/>
      <c r="E43" s="122"/>
      <c r="F43" s="122"/>
      <c r="G43" s="122"/>
      <c r="H43" s="122"/>
      <c r="I43" s="122"/>
      <c r="J43" s="25">
        <f>ROUNDDOWN(SUMIFS(C43:I43,C39:I39,"&gt;=50"),0)</f>
        <v>0</v>
      </c>
      <c r="K43" s="27" t="s">
        <v>19</v>
      </c>
      <c r="L43" s="23"/>
      <c r="M43" s="144"/>
      <c r="N43" s="145"/>
      <c r="O43" s="146"/>
      <c r="P43" s="7"/>
    </row>
    <row r="44" spans="1:16" ht="27" customHeight="1" x14ac:dyDescent="0.4">
      <c r="A44" s="19" t="s">
        <v>32</v>
      </c>
      <c r="B44" s="23"/>
      <c r="C44" s="122"/>
      <c r="D44" s="122"/>
      <c r="E44" s="122"/>
      <c r="F44" s="122"/>
      <c r="G44" s="122"/>
      <c r="H44" s="122"/>
      <c r="I44" s="122"/>
      <c r="J44" s="25">
        <f>ROUNDDOWN(SUMIFS(C44:I44,C39:I39,"&gt;=50"),0)</f>
        <v>0</v>
      </c>
      <c r="K44" s="27" t="s">
        <v>19</v>
      </c>
      <c r="L44" s="23"/>
      <c r="M44" s="144"/>
      <c r="N44" s="145"/>
      <c r="O44" s="146"/>
      <c r="P44" s="7"/>
    </row>
    <row r="45" spans="1:16" s="99" customFormat="1" ht="27" hidden="1" customHeight="1" x14ac:dyDescent="0.4">
      <c r="A45" s="19"/>
      <c r="B45" s="23"/>
      <c r="C45" s="123"/>
      <c r="D45" s="123"/>
      <c r="E45" s="123"/>
      <c r="F45" s="123"/>
      <c r="G45" s="123"/>
      <c r="H45" s="123"/>
      <c r="I45" s="123"/>
      <c r="J45" s="100"/>
      <c r="K45" s="27"/>
      <c r="L45" s="23"/>
      <c r="M45" s="101"/>
      <c r="N45" s="102"/>
      <c r="O45" s="103"/>
      <c r="P45" s="7"/>
    </row>
    <row r="46" spans="1:16" ht="27" customHeight="1" x14ac:dyDescent="0.4">
      <c r="A46" s="19"/>
      <c r="B46" s="19"/>
      <c r="C46" s="18">
        <f>I36+1</f>
        <v>44563</v>
      </c>
      <c r="D46" s="18">
        <f>C46+1</f>
        <v>44564</v>
      </c>
      <c r="E46" s="18">
        <f t="shared" si="0"/>
        <v>44565</v>
      </c>
      <c r="F46" s="18">
        <f t="shared" si="0"/>
        <v>44566</v>
      </c>
      <c r="G46" s="18">
        <f t="shared" si="0"/>
        <v>44567</v>
      </c>
      <c r="H46" s="18">
        <f t="shared" si="0"/>
        <v>44568</v>
      </c>
      <c r="I46" s="18">
        <f>H46+1</f>
        <v>44569</v>
      </c>
      <c r="J46" s="71"/>
      <c r="K46" s="72"/>
      <c r="L46" s="20"/>
      <c r="M46" s="144"/>
      <c r="N46" s="145"/>
      <c r="O46" s="146"/>
      <c r="P46" s="7"/>
    </row>
    <row r="47" spans="1:16" ht="27" customHeight="1" x14ac:dyDescent="0.4">
      <c r="A47" s="35" t="s">
        <v>38</v>
      </c>
      <c r="B47" s="69" t="s">
        <v>49</v>
      </c>
      <c r="C47" s="121"/>
      <c r="D47" s="121"/>
      <c r="E47" s="121"/>
      <c r="F47" s="121"/>
      <c r="G47" s="121"/>
      <c r="H47" s="121"/>
      <c r="I47" s="121"/>
      <c r="J47" s="167"/>
      <c r="K47" s="168"/>
      <c r="L47" s="164">
        <f>COUNTIF(C49:I49,"&gt;=50")</f>
        <v>0</v>
      </c>
      <c r="M47" s="144"/>
      <c r="N47" s="145"/>
      <c r="O47" s="146"/>
      <c r="P47" s="7"/>
    </row>
    <row r="48" spans="1:16" s="65" customFormat="1" ht="26.25" customHeight="1" x14ac:dyDescent="0.4">
      <c r="A48" s="35" t="s">
        <v>38</v>
      </c>
      <c r="B48" s="69" t="s">
        <v>50</v>
      </c>
      <c r="C48" s="121"/>
      <c r="D48" s="121"/>
      <c r="E48" s="121"/>
      <c r="F48" s="121"/>
      <c r="G48" s="121"/>
      <c r="H48" s="121"/>
      <c r="I48" s="121"/>
      <c r="J48" s="169"/>
      <c r="K48" s="170"/>
      <c r="L48" s="165"/>
      <c r="M48" s="144"/>
      <c r="N48" s="145"/>
      <c r="O48" s="146"/>
      <c r="P48" s="7"/>
    </row>
    <row r="49" spans="1:18" s="65" customFormat="1" ht="27" hidden="1" customHeight="1" x14ac:dyDescent="0.4">
      <c r="A49" s="35"/>
      <c r="B49" s="69"/>
      <c r="C49" s="105">
        <f>C47+C48</f>
        <v>0</v>
      </c>
      <c r="D49" s="105">
        <f t="shared" ref="D49" si="8">D47+D48</f>
        <v>0</v>
      </c>
      <c r="E49" s="105">
        <f t="shared" ref="E49" si="9">E47+E48</f>
        <v>0</v>
      </c>
      <c r="F49" s="105">
        <f t="shared" ref="F49:G49" si="10">F47+F48</f>
        <v>0</v>
      </c>
      <c r="G49" s="105">
        <f t="shared" si="10"/>
        <v>0</v>
      </c>
      <c r="H49" s="105">
        <f t="shared" ref="H49" si="11">H47+H48</f>
        <v>0</v>
      </c>
      <c r="I49" s="105">
        <f t="shared" ref="I49" si="12">I47+I48</f>
        <v>0</v>
      </c>
      <c r="J49" s="32"/>
      <c r="K49" s="30"/>
      <c r="L49" s="33"/>
      <c r="M49" s="144"/>
      <c r="N49" s="145"/>
      <c r="O49" s="146"/>
      <c r="P49" s="7"/>
    </row>
    <row r="50" spans="1:18" ht="27" hidden="1" customHeight="1" x14ac:dyDescent="0.4">
      <c r="A50" s="36" t="s">
        <v>39</v>
      </c>
      <c r="B50" s="70"/>
      <c r="C50" s="121"/>
      <c r="D50" s="121"/>
      <c r="E50" s="121"/>
      <c r="F50" s="121"/>
      <c r="G50" s="121"/>
      <c r="H50" s="121"/>
      <c r="I50" s="121"/>
      <c r="J50" s="25">
        <f>SUM(C50:I50)</f>
        <v>0</v>
      </c>
      <c r="K50" s="27" t="s">
        <v>18</v>
      </c>
      <c r="L50" s="20"/>
      <c r="M50" s="144"/>
      <c r="N50" s="145"/>
      <c r="O50" s="146"/>
      <c r="P50" s="7"/>
    </row>
    <row r="51" spans="1:18" ht="27" hidden="1" customHeight="1" x14ac:dyDescent="0.4">
      <c r="A51" s="36" t="s">
        <v>40</v>
      </c>
      <c r="B51" s="69" t="s">
        <v>49</v>
      </c>
      <c r="C51" s="121"/>
      <c r="D51" s="121"/>
      <c r="E51" s="121"/>
      <c r="F51" s="121"/>
      <c r="G51" s="121"/>
      <c r="H51" s="121"/>
      <c r="I51" s="121"/>
      <c r="J51" s="139">
        <f>SUM(C51:I52)</f>
        <v>0</v>
      </c>
      <c r="K51" s="141" t="s">
        <v>18</v>
      </c>
      <c r="L51" s="20"/>
      <c r="M51" s="144"/>
      <c r="N51" s="145"/>
      <c r="O51" s="146"/>
      <c r="P51" s="7"/>
    </row>
    <row r="52" spans="1:18" s="65" customFormat="1" ht="27" hidden="1" customHeight="1" x14ac:dyDescent="0.4">
      <c r="A52" s="36" t="s">
        <v>40</v>
      </c>
      <c r="B52" s="69" t="s">
        <v>50</v>
      </c>
      <c r="C52" s="121"/>
      <c r="D52" s="121"/>
      <c r="E52" s="121"/>
      <c r="F52" s="121"/>
      <c r="G52" s="121"/>
      <c r="H52" s="121"/>
      <c r="I52" s="121"/>
      <c r="J52" s="140"/>
      <c r="K52" s="142"/>
      <c r="L52" s="20"/>
      <c r="M52" s="144"/>
      <c r="N52" s="145"/>
      <c r="O52" s="146"/>
      <c r="P52" s="7"/>
    </row>
    <row r="53" spans="1:18" ht="27" customHeight="1" x14ac:dyDescent="0.4">
      <c r="A53" s="19" t="s">
        <v>30</v>
      </c>
      <c r="B53" s="23"/>
      <c r="C53" s="122"/>
      <c r="D53" s="122"/>
      <c r="E53" s="122"/>
      <c r="F53" s="122"/>
      <c r="G53" s="122"/>
      <c r="H53" s="122"/>
      <c r="I53" s="122"/>
      <c r="J53" s="25">
        <f>ROUNDDOWN(SUMIFS(C53:I53,C49:I49,"&gt;=50"),0)</f>
        <v>0</v>
      </c>
      <c r="K53" s="27" t="s">
        <v>19</v>
      </c>
      <c r="L53" s="23"/>
      <c r="M53" s="144"/>
      <c r="N53" s="145"/>
      <c r="O53" s="146"/>
      <c r="P53" s="7"/>
    </row>
    <row r="54" spans="1:18" ht="27" customHeight="1" x14ac:dyDescent="0.4">
      <c r="A54" s="19" t="s">
        <v>32</v>
      </c>
      <c r="B54" s="23"/>
      <c r="C54" s="122"/>
      <c r="D54" s="122"/>
      <c r="E54" s="122"/>
      <c r="F54" s="122"/>
      <c r="G54" s="122"/>
      <c r="H54" s="122"/>
      <c r="I54" s="122"/>
      <c r="J54" s="25">
        <f>ROUNDDOWN(SUMIFS(C54:I54,C49:I49,"&gt;=50"),0)</f>
        <v>0</v>
      </c>
      <c r="K54" s="27" t="s">
        <v>19</v>
      </c>
      <c r="L54" s="23"/>
      <c r="M54" s="144"/>
      <c r="N54" s="145"/>
      <c r="O54" s="146"/>
      <c r="P54" s="7"/>
    </row>
    <row r="55" spans="1:18" s="99" customFormat="1" ht="27" customHeight="1" x14ac:dyDescent="0.4">
      <c r="A55" s="19"/>
      <c r="B55" s="23"/>
      <c r="C55" s="18">
        <f>I46+1</f>
        <v>44570</v>
      </c>
      <c r="D55" s="18">
        <f>C55+1</f>
        <v>44571</v>
      </c>
      <c r="E55" s="18">
        <f t="shared" si="0"/>
        <v>44572</v>
      </c>
      <c r="F55" s="18">
        <f t="shared" si="0"/>
        <v>44573</v>
      </c>
      <c r="G55" s="18">
        <f t="shared" si="0"/>
        <v>44574</v>
      </c>
      <c r="H55" s="18">
        <f t="shared" si="0"/>
        <v>44575</v>
      </c>
      <c r="I55" s="18">
        <f>H55+1</f>
        <v>44576</v>
      </c>
      <c r="J55" s="71"/>
      <c r="K55" s="72"/>
      <c r="L55" s="20"/>
      <c r="M55" s="144"/>
      <c r="N55" s="145"/>
      <c r="O55" s="146"/>
      <c r="P55" s="7"/>
      <c r="Q55" s="29"/>
      <c r="R55" s="29"/>
    </row>
    <row r="56" spans="1:18" s="99" customFormat="1" ht="27" customHeight="1" x14ac:dyDescent="0.4">
      <c r="A56" s="35" t="s">
        <v>38</v>
      </c>
      <c r="B56" s="69" t="s">
        <v>49</v>
      </c>
      <c r="C56" s="121"/>
      <c r="D56" s="121"/>
      <c r="E56" s="121"/>
      <c r="F56" s="121"/>
      <c r="G56" s="121"/>
      <c r="H56" s="121"/>
      <c r="I56" s="121"/>
      <c r="J56" s="167"/>
      <c r="K56" s="168"/>
      <c r="L56" s="164">
        <f>COUNTIF(C58:I58,"&gt;=50")</f>
        <v>0</v>
      </c>
      <c r="M56" s="144"/>
      <c r="N56" s="145"/>
      <c r="O56" s="146"/>
      <c r="P56" s="7"/>
      <c r="Q56" s="29"/>
      <c r="R56" s="29"/>
    </row>
    <row r="57" spans="1:18" s="99" customFormat="1" ht="26.25" customHeight="1" x14ac:dyDescent="0.4">
      <c r="A57" s="35" t="s">
        <v>38</v>
      </c>
      <c r="B57" s="69" t="s">
        <v>50</v>
      </c>
      <c r="C57" s="121"/>
      <c r="D57" s="121"/>
      <c r="E57" s="121"/>
      <c r="F57" s="121"/>
      <c r="G57" s="121"/>
      <c r="H57" s="121"/>
      <c r="I57" s="121"/>
      <c r="J57" s="169"/>
      <c r="K57" s="170"/>
      <c r="L57" s="165"/>
      <c r="M57" s="144"/>
      <c r="N57" s="145"/>
      <c r="O57" s="146"/>
      <c r="P57" s="7"/>
    </row>
    <row r="58" spans="1:18" s="99" customFormat="1" ht="27" hidden="1" customHeight="1" x14ac:dyDescent="0.4">
      <c r="A58" s="35"/>
      <c r="B58" s="69"/>
      <c r="C58" s="105">
        <f>C56+C57</f>
        <v>0</v>
      </c>
      <c r="D58" s="105">
        <f t="shared" ref="D58" si="13">D56+D57</f>
        <v>0</v>
      </c>
      <c r="E58" s="105">
        <f t="shared" ref="E58" si="14">E56+E57</f>
        <v>0</v>
      </c>
      <c r="F58" s="105">
        <f t="shared" ref="F58" si="15">F56+F57</f>
        <v>0</v>
      </c>
      <c r="G58" s="105">
        <f t="shared" ref="G58" si="16">G56+G57</f>
        <v>0</v>
      </c>
      <c r="H58" s="105">
        <f t="shared" ref="H58" si="17">H56+H57</f>
        <v>0</v>
      </c>
      <c r="I58" s="105">
        <f t="shared" ref="I58" si="18">I56+I57</f>
        <v>0</v>
      </c>
      <c r="J58" s="32"/>
      <c r="K58" s="30"/>
      <c r="L58" s="33"/>
      <c r="M58" s="144"/>
      <c r="N58" s="145"/>
      <c r="O58" s="146"/>
      <c r="P58" s="7"/>
    </row>
    <row r="59" spans="1:18" ht="27" hidden="1" customHeight="1" x14ac:dyDescent="0.4">
      <c r="A59" s="36" t="s">
        <v>39</v>
      </c>
      <c r="B59" s="70"/>
      <c r="C59" s="121"/>
      <c r="D59" s="121"/>
      <c r="E59" s="121"/>
      <c r="F59" s="121"/>
      <c r="G59" s="121"/>
      <c r="H59" s="121"/>
      <c r="I59" s="121"/>
      <c r="J59" s="25">
        <f>SUM(C59:I59)</f>
        <v>0</v>
      </c>
      <c r="K59" s="27" t="s">
        <v>18</v>
      </c>
      <c r="L59" s="20"/>
      <c r="M59" s="144"/>
      <c r="N59" s="145"/>
      <c r="O59" s="146"/>
      <c r="P59" s="7"/>
    </row>
    <row r="60" spans="1:18" ht="27" hidden="1" customHeight="1" x14ac:dyDescent="0.4">
      <c r="A60" s="36" t="s">
        <v>40</v>
      </c>
      <c r="B60" s="69" t="s">
        <v>49</v>
      </c>
      <c r="C60" s="121"/>
      <c r="D60" s="121"/>
      <c r="E60" s="121"/>
      <c r="F60" s="121"/>
      <c r="G60" s="121"/>
      <c r="H60" s="121"/>
      <c r="I60" s="121"/>
      <c r="J60" s="139">
        <f>SUM(C60:I61)</f>
        <v>0</v>
      </c>
      <c r="K60" s="141" t="s">
        <v>18</v>
      </c>
      <c r="L60" s="20"/>
      <c r="M60" s="144"/>
      <c r="N60" s="145"/>
      <c r="O60" s="146"/>
      <c r="P60" s="7"/>
    </row>
    <row r="61" spans="1:18" s="65" customFormat="1" ht="27" hidden="1" customHeight="1" x14ac:dyDescent="0.4">
      <c r="A61" s="36" t="s">
        <v>40</v>
      </c>
      <c r="B61" s="69" t="s">
        <v>50</v>
      </c>
      <c r="C61" s="121"/>
      <c r="D61" s="121"/>
      <c r="E61" s="121"/>
      <c r="F61" s="121"/>
      <c r="G61" s="121"/>
      <c r="H61" s="121"/>
      <c r="I61" s="121"/>
      <c r="J61" s="140"/>
      <c r="K61" s="142"/>
      <c r="L61" s="20"/>
      <c r="M61" s="144"/>
      <c r="N61" s="145"/>
      <c r="O61" s="146"/>
      <c r="P61" s="7"/>
    </row>
    <row r="62" spans="1:18" ht="27" customHeight="1" x14ac:dyDescent="0.4">
      <c r="A62" s="19" t="s">
        <v>30</v>
      </c>
      <c r="B62" s="23"/>
      <c r="C62" s="122"/>
      <c r="D62" s="122"/>
      <c r="E62" s="122"/>
      <c r="F62" s="122"/>
      <c r="G62" s="122"/>
      <c r="H62" s="122"/>
      <c r="I62" s="122"/>
      <c r="J62" s="25">
        <f>ROUNDDOWN(SUMIFS(C62:I62,C58:I58,"&gt;=50"),0)</f>
        <v>0</v>
      </c>
      <c r="K62" s="27" t="s">
        <v>19</v>
      </c>
      <c r="L62" s="23"/>
      <c r="M62" s="144"/>
      <c r="N62" s="145"/>
      <c r="O62" s="146"/>
      <c r="P62" s="7"/>
    </row>
    <row r="63" spans="1:18" ht="27" customHeight="1" x14ac:dyDescent="0.4">
      <c r="A63" s="19" t="s">
        <v>32</v>
      </c>
      <c r="B63" s="23"/>
      <c r="C63" s="122"/>
      <c r="D63" s="122"/>
      <c r="E63" s="122"/>
      <c r="F63" s="122"/>
      <c r="G63" s="122"/>
      <c r="H63" s="122"/>
      <c r="I63" s="122"/>
      <c r="J63" s="25">
        <f>ROUNDDOWN(SUMIFS(C63:I63,C58:I58,"&gt;=50"),0)</f>
        <v>0</v>
      </c>
      <c r="K63" s="27" t="s">
        <v>19</v>
      </c>
      <c r="L63" s="23"/>
      <c r="M63" s="144"/>
      <c r="N63" s="145"/>
      <c r="O63" s="146"/>
      <c r="P63" s="7"/>
    </row>
    <row r="64" spans="1:18" ht="27" customHeight="1" x14ac:dyDescent="0.4">
      <c r="A64" s="19"/>
      <c r="B64" s="23"/>
      <c r="C64" s="18">
        <f>I55+1</f>
        <v>44577</v>
      </c>
      <c r="D64" s="18">
        <f>C64+1</f>
        <v>44578</v>
      </c>
      <c r="E64" s="18">
        <f t="shared" si="0"/>
        <v>44579</v>
      </c>
      <c r="F64" s="18">
        <f t="shared" si="0"/>
        <v>44580</v>
      </c>
      <c r="G64" s="18">
        <f t="shared" si="0"/>
        <v>44581</v>
      </c>
      <c r="H64" s="18">
        <f t="shared" si="0"/>
        <v>44582</v>
      </c>
      <c r="I64" s="18">
        <f>H64+1</f>
        <v>44583</v>
      </c>
      <c r="J64" s="73"/>
      <c r="K64" s="74"/>
      <c r="L64" s="20"/>
      <c r="M64" s="189"/>
      <c r="N64" s="190"/>
      <c r="O64" s="191"/>
      <c r="P64" s="7"/>
    </row>
    <row r="65" spans="1:18" ht="27" customHeight="1" x14ac:dyDescent="0.4">
      <c r="A65" s="35" t="s">
        <v>38</v>
      </c>
      <c r="B65" s="69" t="s">
        <v>49</v>
      </c>
      <c r="C65" s="121"/>
      <c r="D65" s="121"/>
      <c r="E65" s="121"/>
      <c r="F65" s="121"/>
      <c r="G65" s="121"/>
      <c r="H65" s="121"/>
      <c r="I65" s="121"/>
      <c r="J65" s="167"/>
      <c r="K65" s="168"/>
      <c r="L65" s="164">
        <f>COUNTIF(C67:I67,"&gt;=50")</f>
        <v>0</v>
      </c>
      <c r="M65" s="144"/>
      <c r="N65" s="145"/>
      <c r="O65" s="146"/>
      <c r="P65" s="7"/>
    </row>
    <row r="66" spans="1:18" s="65" customFormat="1" ht="26.25" customHeight="1" x14ac:dyDescent="0.4">
      <c r="A66" s="35" t="s">
        <v>38</v>
      </c>
      <c r="B66" s="69" t="s">
        <v>50</v>
      </c>
      <c r="C66" s="121"/>
      <c r="D66" s="121"/>
      <c r="E66" s="121"/>
      <c r="F66" s="121"/>
      <c r="G66" s="121"/>
      <c r="H66" s="121"/>
      <c r="I66" s="121"/>
      <c r="J66" s="169"/>
      <c r="K66" s="170"/>
      <c r="L66" s="165"/>
      <c r="M66" s="144"/>
      <c r="N66" s="145"/>
      <c r="O66" s="146"/>
      <c r="P66" s="7"/>
    </row>
    <row r="67" spans="1:18" s="65" customFormat="1" ht="27" hidden="1" customHeight="1" x14ac:dyDescent="0.4">
      <c r="A67" s="35"/>
      <c r="B67" s="69"/>
      <c r="C67" s="105">
        <f>C65+C66</f>
        <v>0</v>
      </c>
      <c r="D67" s="105">
        <f t="shared" ref="D67" si="19">D65+D66</f>
        <v>0</v>
      </c>
      <c r="E67" s="105">
        <f t="shared" ref="E67" si="20">E65+E66</f>
        <v>0</v>
      </c>
      <c r="F67" s="105">
        <f t="shared" ref="F67" si="21">F65+F66</f>
        <v>0</v>
      </c>
      <c r="G67" s="105">
        <f t="shared" ref="G67" si="22">G65+G66</f>
        <v>0</v>
      </c>
      <c r="H67" s="105">
        <f t="shared" ref="H67" si="23">H65+H66</f>
        <v>0</v>
      </c>
      <c r="I67" s="105">
        <f t="shared" ref="I67" si="24">I65+I66</f>
        <v>0</v>
      </c>
      <c r="J67" s="32"/>
      <c r="K67" s="30"/>
      <c r="L67" s="33"/>
      <c r="M67" s="144"/>
      <c r="N67" s="145"/>
      <c r="O67" s="146"/>
      <c r="P67" s="7"/>
    </row>
    <row r="68" spans="1:18" ht="27" hidden="1" customHeight="1" x14ac:dyDescent="0.4">
      <c r="A68" s="36" t="s">
        <v>39</v>
      </c>
      <c r="B68" s="70"/>
      <c r="C68" s="121"/>
      <c r="D68" s="121"/>
      <c r="E68" s="121"/>
      <c r="F68" s="121"/>
      <c r="G68" s="121"/>
      <c r="H68" s="121"/>
      <c r="I68" s="121"/>
      <c r="J68" s="25">
        <f>SUM(C68:I68)</f>
        <v>0</v>
      </c>
      <c r="K68" s="27" t="s">
        <v>18</v>
      </c>
      <c r="L68" s="20"/>
      <c r="M68" s="144"/>
      <c r="N68" s="145"/>
      <c r="O68" s="146"/>
      <c r="P68" s="7"/>
    </row>
    <row r="69" spans="1:18" ht="27" hidden="1" customHeight="1" x14ac:dyDescent="0.4">
      <c r="A69" s="36" t="s">
        <v>40</v>
      </c>
      <c r="B69" s="69" t="s">
        <v>49</v>
      </c>
      <c r="C69" s="121"/>
      <c r="D69" s="121"/>
      <c r="E69" s="121"/>
      <c r="F69" s="121"/>
      <c r="G69" s="121"/>
      <c r="H69" s="121"/>
      <c r="I69" s="121"/>
      <c r="J69" s="139">
        <f>SUM(C69:I70)</f>
        <v>0</v>
      </c>
      <c r="K69" s="141" t="s">
        <v>18</v>
      </c>
      <c r="L69" s="20"/>
      <c r="M69" s="144"/>
      <c r="N69" s="145"/>
      <c r="O69" s="146"/>
      <c r="P69" s="7"/>
    </row>
    <row r="70" spans="1:18" s="65" customFormat="1" ht="27" hidden="1" customHeight="1" x14ac:dyDescent="0.4">
      <c r="A70" s="36" t="s">
        <v>40</v>
      </c>
      <c r="B70" s="69" t="s">
        <v>50</v>
      </c>
      <c r="C70" s="121"/>
      <c r="D70" s="121"/>
      <c r="E70" s="121"/>
      <c r="F70" s="121"/>
      <c r="G70" s="121"/>
      <c r="H70" s="121"/>
      <c r="I70" s="121"/>
      <c r="J70" s="140"/>
      <c r="K70" s="142"/>
      <c r="L70" s="20"/>
      <c r="M70" s="144"/>
      <c r="N70" s="145"/>
      <c r="O70" s="146"/>
      <c r="P70" s="7"/>
    </row>
    <row r="71" spans="1:18" ht="27" customHeight="1" x14ac:dyDescent="0.4">
      <c r="A71" s="19" t="s">
        <v>30</v>
      </c>
      <c r="B71" s="23"/>
      <c r="C71" s="122"/>
      <c r="D71" s="122"/>
      <c r="E71" s="122"/>
      <c r="F71" s="122"/>
      <c r="G71" s="122"/>
      <c r="H71" s="122"/>
      <c r="I71" s="122"/>
      <c r="J71" s="25">
        <f>ROUNDDOWN(SUMIFS(C71:I71,C67:I67,"&gt;=50"),0)</f>
        <v>0</v>
      </c>
      <c r="K71" s="27" t="s">
        <v>19</v>
      </c>
      <c r="L71" s="23"/>
      <c r="M71" s="144"/>
      <c r="N71" s="145"/>
      <c r="O71" s="146"/>
      <c r="P71" s="7"/>
    </row>
    <row r="72" spans="1:18" ht="27" customHeight="1" x14ac:dyDescent="0.4">
      <c r="A72" s="19" t="s">
        <v>32</v>
      </c>
      <c r="B72" s="23"/>
      <c r="C72" s="122"/>
      <c r="D72" s="122"/>
      <c r="E72" s="122"/>
      <c r="F72" s="122"/>
      <c r="G72" s="122"/>
      <c r="H72" s="122"/>
      <c r="I72" s="122"/>
      <c r="J72" s="25">
        <f>ROUNDDOWN(SUMIFS(C72:I72,C67:I67,"&gt;=50"),0)</f>
        <v>0</v>
      </c>
      <c r="K72" s="27" t="s">
        <v>19</v>
      </c>
      <c r="L72" s="23"/>
      <c r="M72" s="144"/>
      <c r="N72" s="145"/>
      <c r="O72" s="146"/>
      <c r="P72" s="7"/>
    </row>
    <row r="73" spans="1:18" s="99" customFormat="1" ht="27" customHeight="1" x14ac:dyDescent="0.4">
      <c r="A73" s="61" t="s">
        <v>42</v>
      </c>
      <c r="B73" s="61"/>
      <c r="C73" s="192" t="str">
        <f>B1</f>
        <v>医療機関○○病院</v>
      </c>
      <c r="D73" s="192"/>
      <c r="E73" s="192"/>
      <c r="F73" s="192"/>
      <c r="G73" s="192"/>
      <c r="H73" s="192"/>
      <c r="I73" s="192"/>
      <c r="J73" s="192"/>
      <c r="K73" s="16"/>
      <c r="L73" s="16"/>
      <c r="M73" s="16"/>
      <c r="N73" s="16"/>
      <c r="O73" s="90" t="s">
        <v>16</v>
      </c>
      <c r="P73" s="7"/>
      <c r="Q73" s="29"/>
      <c r="R73" s="29"/>
    </row>
    <row r="74" spans="1:18" s="99" customFormat="1" ht="27" customHeight="1" x14ac:dyDescent="0.4">
      <c r="A74" s="16"/>
      <c r="B74" s="16"/>
      <c r="C74" s="16"/>
      <c r="D74" s="16"/>
      <c r="E74" s="16"/>
      <c r="F74" s="16"/>
      <c r="G74" s="16"/>
      <c r="H74" s="16"/>
      <c r="I74" s="16"/>
      <c r="J74" s="16"/>
      <c r="K74" s="16"/>
      <c r="L74" s="16"/>
      <c r="M74" s="16"/>
      <c r="N74" s="16"/>
      <c r="O74" s="60"/>
      <c r="P74" s="7"/>
      <c r="Q74" s="29"/>
      <c r="R74" s="29"/>
    </row>
    <row r="75" spans="1:18" s="99" customFormat="1" ht="27" customHeight="1" x14ac:dyDescent="0.4">
      <c r="A75" s="10"/>
      <c r="B75" s="10"/>
      <c r="C75" s="17"/>
      <c r="D75" s="17"/>
      <c r="E75" s="17"/>
      <c r="F75" s="17"/>
      <c r="G75" s="17"/>
      <c r="H75" s="17"/>
      <c r="I75" s="17"/>
      <c r="J75" s="173" t="s">
        <v>35</v>
      </c>
      <c r="K75" s="174"/>
      <c r="L75" s="162" t="s">
        <v>33</v>
      </c>
      <c r="M75" s="156" t="s">
        <v>7</v>
      </c>
      <c r="N75" s="157"/>
      <c r="O75" s="158"/>
      <c r="P75" s="8"/>
      <c r="Q75" s="29"/>
      <c r="R75" s="29"/>
    </row>
    <row r="76" spans="1:18" s="99" customFormat="1" ht="27" customHeight="1" x14ac:dyDescent="0.4">
      <c r="A76" s="10"/>
      <c r="B76" s="10"/>
      <c r="C76" s="22" t="s">
        <v>0</v>
      </c>
      <c r="D76" s="22" t="s">
        <v>1</v>
      </c>
      <c r="E76" s="22" t="s">
        <v>2</v>
      </c>
      <c r="F76" s="22" t="s">
        <v>3</v>
      </c>
      <c r="G76" s="22" t="s">
        <v>4</v>
      </c>
      <c r="H76" s="22" t="s">
        <v>5</v>
      </c>
      <c r="I76" s="22" t="s">
        <v>6</v>
      </c>
      <c r="J76" s="175"/>
      <c r="K76" s="176"/>
      <c r="L76" s="163"/>
      <c r="M76" s="159"/>
      <c r="N76" s="160"/>
      <c r="O76" s="161"/>
      <c r="P76" s="8"/>
      <c r="Q76" s="29"/>
      <c r="R76" s="29"/>
    </row>
    <row r="77" spans="1:18" ht="27" customHeight="1" x14ac:dyDescent="0.4">
      <c r="A77" s="19"/>
      <c r="B77" s="23"/>
      <c r="C77" s="18">
        <f>I64+1</f>
        <v>44584</v>
      </c>
      <c r="D77" s="18">
        <f>C77+1</f>
        <v>44585</v>
      </c>
      <c r="E77" s="18">
        <f t="shared" si="0"/>
        <v>44586</v>
      </c>
      <c r="F77" s="18">
        <f t="shared" si="0"/>
        <v>44587</v>
      </c>
      <c r="G77" s="18">
        <f t="shared" si="0"/>
        <v>44588</v>
      </c>
      <c r="H77" s="18">
        <f t="shared" si="0"/>
        <v>44589</v>
      </c>
      <c r="I77" s="18">
        <f>H77+1</f>
        <v>44590</v>
      </c>
      <c r="J77" s="71"/>
      <c r="K77" s="72"/>
      <c r="L77" s="20"/>
      <c r="M77" s="144"/>
      <c r="N77" s="145"/>
      <c r="O77" s="146"/>
      <c r="P77" s="7"/>
    </row>
    <row r="78" spans="1:18" ht="27" customHeight="1" x14ac:dyDescent="0.4">
      <c r="A78" s="35" t="s">
        <v>38</v>
      </c>
      <c r="B78" s="69" t="s">
        <v>49</v>
      </c>
      <c r="C78" s="121"/>
      <c r="D78" s="121"/>
      <c r="E78" s="121"/>
      <c r="F78" s="121"/>
      <c r="G78" s="121"/>
      <c r="H78" s="121"/>
      <c r="I78" s="121"/>
      <c r="J78" s="167"/>
      <c r="K78" s="168"/>
      <c r="L78" s="164">
        <f>COUNTIF(C80:I80,"&gt;=50")</f>
        <v>0</v>
      </c>
      <c r="M78" s="144"/>
      <c r="N78" s="145"/>
      <c r="O78" s="146"/>
      <c r="P78" s="7"/>
    </row>
    <row r="79" spans="1:18" s="65" customFormat="1" ht="27" customHeight="1" x14ac:dyDescent="0.4">
      <c r="A79" s="35" t="s">
        <v>38</v>
      </c>
      <c r="B79" s="69" t="s">
        <v>50</v>
      </c>
      <c r="C79" s="121"/>
      <c r="D79" s="121"/>
      <c r="E79" s="121"/>
      <c r="F79" s="121"/>
      <c r="G79" s="121"/>
      <c r="H79" s="121"/>
      <c r="I79" s="121"/>
      <c r="J79" s="169"/>
      <c r="K79" s="170"/>
      <c r="L79" s="165"/>
      <c r="M79" s="144"/>
      <c r="N79" s="145"/>
      <c r="O79" s="146"/>
      <c r="P79" s="7"/>
    </row>
    <row r="80" spans="1:18" s="65" customFormat="1" ht="0.75" customHeight="1" x14ac:dyDescent="0.4">
      <c r="A80" s="35"/>
      <c r="B80" s="69"/>
      <c r="C80" s="105">
        <f>C78+C79</f>
        <v>0</v>
      </c>
      <c r="D80" s="105">
        <f t="shared" ref="D80" si="25">D78+D79</f>
        <v>0</v>
      </c>
      <c r="E80" s="105">
        <f t="shared" ref="E80" si="26">E78+E79</f>
        <v>0</v>
      </c>
      <c r="F80" s="105">
        <f t="shared" ref="F80" si="27">F78+F79</f>
        <v>0</v>
      </c>
      <c r="G80" s="105">
        <f t="shared" ref="G80" si="28">G78+G79</f>
        <v>0</v>
      </c>
      <c r="H80" s="105">
        <f t="shared" ref="H80" si="29">H78+H79</f>
        <v>0</v>
      </c>
      <c r="I80" s="105">
        <f t="shared" ref="I80" si="30">I78+I79</f>
        <v>0</v>
      </c>
      <c r="J80" s="32"/>
      <c r="K80" s="30"/>
      <c r="L80" s="33"/>
      <c r="M80" s="144"/>
      <c r="N80" s="145"/>
      <c r="O80" s="146"/>
      <c r="P80" s="7"/>
    </row>
    <row r="81" spans="1:16" ht="27" hidden="1" customHeight="1" x14ac:dyDescent="0.4">
      <c r="A81" s="36" t="s">
        <v>39</v>
      </c>
      <c r="B81" s="70"/>
      <c r="C81" s="121"/>
      <c r="D81" s="121"/>
      <c r="E81" s="121"/>
      <c r="F81" s="121"/>
      <c r="G81" s="121"/>
      <c r="H81" s="121"/>
      <c r="I81" s="121"/>
      <c r="J81" s="25">
        <f>SUM(C81:I81)</f>
        <v>0</v>
      </c>
      <c r="K81" s="27" t="s">
        <v>18</v>
      </c>
      <c r="L81" s="20"/>
      <c r="M81" s="144"/>
      <c r="N81" s="145"/>
      <c r="O81" s="146"/>
      <c r="P81" s="7"/>
    </row>
    <row r="82" spans="1:16" ht="27" hidden="1" customHeight="1" x14ac:dyDescent="0.4">
      <c r="A82" s="36" t="s">
        <v>40</v>
      </c>
      <c r="B82" s="69" t="s">
        <v>49</v>
      </c>
      <c r="C82" s="121"/>
      <c r="D82" s="121"/>
      <c r="E82" s="121"/>
      <c r="F82" s="121"/>
      <c r="G82" s="121"/>
      <c r="H82" s="121"/>
      <c r="I82" s="121"/>
      <c r="J82" s="139">
        <f>SUM(C82:I83)</f>
        <v>0</v>
      </c>
      <c r="K82" s="141" t="s">
        <v>18</v>
      </c>
      <c r="L82" s="20"/>
      <c r="M82" s="144"/>
      <c r="N82" s="145"/>
      <c r="O82" s="146"/>
      <c r="P82" s="7"/>
    </row>
    <row r="83" spans="1:16" s="65" customFormat="1" ht="27" hidden="1" customHeight="1" x14ac:dyDescent="0.4">
      <c r="A83" s="36" t="s">
        <v>40</v>
      </c>
      <c r="B83" s="69" t="s">
        <v>50</v>
      </c>
      <c r="C83" s="121"/>
      <c r="D83" s="121"/>
      <c r="E83" s="121"/>
      <c r="F83" s="121"/>
      <c r="G83" s="121"/>
      <c r="H83" s="121"/>
      <c r="I83" s="121"/>
      <c r="J83" s="140"/>
      <c r="K83" s="142"/>
      <c r="L83" s="20"/>
      <c r="M83" s="144"/>
      <c r="N83" s="145"/>
      <c r="O83" s="146"/>
      <c r="P83" s="7"/>
    </row>
    <row r="84" spans="1:16" ht="27" customHeight="1" x14ac:dyDescent="0.4">
      <c r="A84" s="19" t="s">
        <v>30</v>
      </c>
      <c r="B84" s="23"/>
      <c r="C84" s="122"/>
      <c r="D84" s="122"/>
      <c r="E84" s="122"/>
      <c r="F84" s="122"/>
      <c r="G84" s="122"/>
      <c r="H84" s="122"/>
      <c r="I84" s="122"/>
      <c r="J84" s="130">
        <f>ROUNDDOWN(SUMIFS(C84:I84,C80:I80,"&gt;=50"),0)</f>
        <v>0</v>
      </c>
      <c r="K84" s="27" t="s">
        <v>19</v>
      </c>
      <c r="L84" s="23"/>
      <c r="M84" s="144"/>
      <c r="N84" s="145"/>
      <c r="O84" s="146"/>
      <c r="P84" s="7"/>
    </row>
    <row r="85" spans="1:16" ht="27" customHeight="1" x14ac:dyDescent="0.4">
      <c r="A85" s="19" t="s">
        <v>32</v>
      </c>
      <c r="B85" s="23"/>
      <c r="C85" s="122"/>
      <c r="D85" s="122"/>
      <c r="E85" s="122"/>
      <c r="F85" s="122"/>
      <c r="G85" s="122"/>
      <c r="H85" s="122"/>
      <c r="I85" s="122"/>
      <c r="J85" s="25">
        <f>ROUNDDOWN(SUMIFS(C85:I85,C80:I80,"&gt;=50"),0)</f>
        <v>0</v>
      </c>
      <c r="K85" s="27" t="s">
        <v>19</v>
      </c>
      <c r="L85" s="23"/>
      <c r="M85" s="144"/>
      <c r="N85" s="145"/>
      <c r="O85" s="146"/>
      <c r="P85" s="7"/>
    </row>
    <row r="86" spans="1:16" ht="27" customHeight="1" x14ac:dyDescent="0.4">
      <c r="A86" s="19"/>
      <c r="B86" s="23"/>
      <c r="C86" s="18">
        <f>I77+1</f>
        <v>44591</v>
      </c>
      <c r="D86" s="18">
        <f>C86+1</f>
        <v>44592</v>
      </c>
      <c r="E86" s="18">
        <f t="shared" si="0"/>
        <v>44593</v>
      </c>
      <c r="F86" s="18">
        <f t="shared" si="0"/>
        <v>44594</v>
      </c>
      <c r="G86" s="18">
        <f t="shared" si="0"/>
        <v>44595</v>
      </c>
      <c r="H86" s="18">
        <f t="shared" si="0"/>
        <v>44596</v>
      </c>
      <c r="I86" s="18">
        <f>H86+1</f>
        <v>44597</v>
      </c>
      <c r="J86" s="71"/>
      <c r="K86" s="72"/>
      <c r="L86" s="20"/>
      <c r="M86" s="144"/>
      <c r="N86" s="145"/>
      <c r="O86" s="146"/>
      <c r="P86" s="7"/>
    </row>
    <row r="87" spans="1:16" ht="27" customHeight="1" x14ac:dyDescent="0.4">
      <c r="A87" s="35" t="s">
        <v>38</v>
      </c>
      <c r="B87" s="69" t="s">
        <v>49</v>
      </c>
      <c r="C87" s="121"/>
      <c r="D87" s="121"/>
      <c r="E87" s="121"/>
      <c r="F87" s="121"/>
      <c r="G87" s="121"/>
      <c r="H87" s="121"/>
      <c r="I87" s="121"/>
      <c r="J87" s="167"/>
      <c r="K87" s="168"/>
      <c r="L87" s="164">
        <f>COUNTIF(C89:I89,"&gt;=50")</f>
        <v>0</v>
      </c>
      <c r="M87" s="144"/>
      <c r="N87" s="145"/>
      <c r="O87" s="146"/>
      <c r="P87" s="7"/>
    </row>
    <row r="88" spans="1:16" s="65" customFormat="1" ht="29.25" customHeight="1" x14ac:dyDescent="0.4">
      <c r="A88" s="35" t="s">
        <v>38</v>
      </c>
      <c r="B88" s="69" t="s">
        <v>50</v>
      </c>
      <c r="C88" s="121"/>
      <c r="D88" s="121"/>
      <c r="E88" s="121"/>
      <c r="F88" s="121"/>
      <c r="G88" s="121"/>
      <c r="H88" s="121"/>
      <c r="I88" s="121"/>
      <c r="J88" s="169"/>
      <c r="K88" s="170"/>
      <c r="L88" s="165"/>
      <c r="M88" s="144"/>
      <c r="N88" s="145"/>
      <c r="O88" s="146"/>
      <c r="P88" s="7"/>
    </row>
    <row r="89" spans="1:16" s="65" customFormat="1" ht="27" hidden="1" customHeight="1" x14ac:dyDescent="0.4">
      <c r="A89" s="35"/>
      <c r="B89" s="69"/>
      <c r="C89" s="105">
        <f>C87+C88</f>
        <v>0</v>
      </c>
      <c r="D89" s="105">
        <f t="shared" ref="D89" si="31">D87+D88</f>
        <v>0</v>
      </c>
      <c r="E89" s="105">
        <f t="shared" ref="E89" si="32">E87+E88</f>
        <v>0</v>
      </c>
      <c r="F89" s="105">
        <f t="shared" ref="F89" si="33">F87+F88</f>
        <v>0</v>
      </c>
      <c r="G89" s="105">
        <f t="shared" ref="G89" si="34">G87+G88</f>
        <v>0</v>
      </c>
      <c r="H89" s="105">
        <f t="shared" ref="H89" si="35">H87+H88</f>
        <v>0</v>
      </c>
      <c r="I89" s="105">
        <f t="shared" ref="I89" si="36">I87+I88</f>
        <v>0</v>
      </c>
      <c r="J89" s="32"/>
      <c r="K89" s="30"/>
      <c r="L89" s="33"/>
      <c r="M89" s="144"/>
      <c r="N89" s="145"/>
      <c r="O89" s="146"/>
      <c r="P89" s="7"/>
    </row>
    <row r="90" spans="1:16" ht="27" hidden="1" customHeight="1" x14ac:dyDescent="0.4">
      <c r="A90" s="36" t="s">
        <v>39</v>
      </c>
      <c r="B90" s="70"/>
      <c r="C90" s="121"/>
      <c r="D90" s="121"/>
      <c r="E90" s="121"/>
      <c r="F90" s="128"/>
      <c r="G90" s="128"/>
      <c r="H90" s="128"/>
      <c r="I90" s="128"/>
      <c r="J90" s="25">
        <f>SUM(C90:I90)</f>
        <v>0</v>
      </c>
      <c r="K90" s="27" t="s">
        <v>18</v>
      </c>
      <c r="L90" s="20"/>
      <c r="M90" s="144"/>
      <c r="N90" s="145"/>
      <c r="O90" s="146"/>
      <c r="P90" s="7"/>
    </row>
    <row r="91" spans="1:16" ht="27" hidden="1" customHeight="1" x14ac:dyDescent="0.4">
      <c r="A91" s="36" t="s">
        <v>40</v>
      </c>
      <c r="B91" s="69" t="s">
        <v>49</v>
      </c>
      <c r="C91" s="121"/>
      <c r="D91" s="121"/>
      <c r="E91" s="121"/>
      <c r="F91" s="128"/>
      <c r="G91" s="128"/>
      <c r="H91" s="128"/>
      <c r="I91" s="128"/>
      <c r="J91" s="139">
        <f>SUM(C91:I92)</f>
        <v>0</v>
      </c>
      <c r="K91" s="141" t="s">
        <v>18</v>
      </c>
      <c r="L91" s="20"/>
      <c r="M91" s="144"/>
      <c r="N91" s="145"/>
      <c r="O91" s="146"/>
      <c r="P91" s="7"/>
    </row>
    <row r="92" spans="1:16" s="65" customFormat="1" ht="27" hidden="1" customHeight="1" x14ac:dyDescent="0.4">
      <c r="A92" s="36" t="s">
        <v>40</v>
      </c>
      <c r="B92" s="69" t="s">
        <v>50</v>
      </c>
      <c r="C92" s="121"/>
      <c r="D92" s="121"/>
      <c r="E92" s="121"/>
      <c r="F92" s="128"/>
      <c r="G92" s="128"/>
      <c r="H92" s="128"/>
      <c r="I92" s="128"/>
      <c r="J92" s="140"/>
      <c r="K92" s="142"/>
      <c r="L92" s="20"/>
      <c r="M92" s="144"/>
      <c r="N92" s="145"/>
      <c r="O92" s="146"/>
      <c r="P92" s="7"/>
    </row>
    <row r="93" spans="1:16" ht="27" customHeight="1" x14ac:dyDescent="0.4">
      <c r="A93" s="19" t="s">
        <v>30</v>
      </c>
      <c r="B93" s="23"/>
      <c r="C93" s="122"/>
      <c r="D93" s="122"/>
      <c r="E93" s="122"/>
      <c r="F93" s="122"/>
      <c r="G93" s="122"/>
      <c r="H93" s="122"/>
      <c r="I93" s="122"/>
      <c r="J93" s="79">
        <f>ROUNDDOWN(SUMIFS(C93:I93,C89:I89,"&gt;=50"),0)</f>
        <v>0</v>
      </c>
      <c r="K93" s="27" t="s">
        <v>19</v>
      </c>
      <c r="L93" s="23"/>
      <c r="M93" s="144"/>
      <c r="N93" s="145"/>
      <c r="O93" s="146"/>
      <c r="P93" s="7"/>
    </row>
    <row r="94" spans="1:16" ht="27" customHeight="1" x14ac:dyDescent="0.4">
      <c r="A94" s="19" t="s">
        <v>32</v>
      </c>
      <c r="B94" s="23"/>
      <c r="C94" s="122"/>
      <c r="D94" s="122"/>
      <c r="E94" s="122"/>
      <c r="F94" s="122"/>
      <c r="G94" s="122"/>
      <c r="H94" s="122"/>
      <c r="I94" s="122"/>
      <c r="J94" s="25">
        <f>ROUNDDOWN(SUMIFS(C94:I94,C89:I89,"&gt;=50"),0)</f>
        <v>0</v>
      </c>
      <c r="K94" s="27" t="s">
        <v>19</v>
      </c>
      <c r="L94" s="23"/>
      <c r="M94" s="144"/>
      <c r="N94" s="145"/>
      <c r="O94" s="146"/>
      <c r="P94" s="7"/>
    </row>
    <row r="95" spans="1:16" ht="27" customHeight="1" x14ac:dyDescent="0.4">
      <c r="A95" s="17"/>
      <c r="B95" s="17"/>
      <c r="C95" s="17"/>
      <c r="D95" s="17"/>
    </row>
    <row r="96" spans="1:16" ht="27" customHeight="1" x14ac:dyDescent="0.4">
      <c r="A96" s="147" t="s">
        <v>79</v>
      </c>
      <c r="B96" s="148"/>
      <c r="C96" s="149"/>
      <c r="D96" s="171">
        <f>SUM(C10:I11,C19:I20,C28:I29,C37:I38,C47:I48,C56:I57,C65:I66,C78:I79,C87:I88)</f>
        <v>0</v>
      </c>
      <c r="E96" s="172"/>
      <c r="F96" s="27" t="s">
        <v>18</v>
      </c>
      <c r="H96" s="203" t="s">
        <v>46</v>
      </c>
      <c r="I96" s="203"/>
      <c r="J96" s="203"/>
      <c r="K96" s="203"/>
      <c r="L96" s="203"/>
      <c r="M96" s="25">
        <f>SUM(J16,J25,J34,J43,J53,J62,J71,J84,J93)</f>
        <v>0</v>
      </c>
      <c r="N96" s="27" t="s">
        <v>19</v>
      </c>
    </row>
    <row r="97" spans="1:16" ht="27" customHeight="1" x14ac:dyDescent="0.4">
      <c r="A97" s="147" t="s">
        <v>80</v>
      </c>
      <c r="B97" s="148"/>
      <c r="C97" s="149"/>
      <c r="D97" s="171">
        <f>SUM(J13,J22,J31,J40,J50,J59,J68,J81,J90)</f>
        <v>0</v>
      </c>
      <c r="E97" s="172"/>
      <c r="F97" s="27" t="s">
        <v>18</v>
      </c>
      <c r="H97" s="203" t="s">
        <v>47</v>
      </c>
      <c r="I97" s="203"/>
      <c r="J97" s="203"/>
      <c r="K97" s="203"/>
      <c r="L97" s="203"/>
      <c r="M97" s="25">
        <f>SUM(J17,J26,J35,J44,J54,J63,J72,J85,J94)</f>
        <v>0</v>
      </c>
      <c r="N97" s="27" t="s">
        <v>19</v>
      </c>
    </row>
    <row r="98" spans="1:16" ht="27" customHeight="1" x14ac:dyDescent="0.4">
      <c r="A98" s="147" t="s">
        <v>81</v>
      </c>
      <c r="B98" s="148"/>
      <c r="C98" s="149"/>
      <c r="D98" s="171">
        <f>SUM(J14,J23,J32,J41,J51,J60,J69,J82,J91)</f>
        <v>0</v>
      </c>
      <c r="E98" s="172"/>
      <c r="F98" s="27" t="s">
        <v>18</v>
      </c>
      <c r="J98" s="65"/>
      <c r="K98" s="65"/>
      <c r="L98" s="65"/>
      <c r="M98" s="65"/>
      <c r="N98" s="65"/>
    </row>
    <row r="99" spans="1:16" s="31" customFormat="1" ht="27" customHeight="1" x14ac:dyDescent="0.4">
      <c r="A99" s="17"/>
      <c r="B99" s="17"/>
      <c r="J99" s="24"/>
      <c r="K99" s="28"/>
      <c r="O99" s="90" t="s">
        <v>17</v>
      </c>
    </row>
    <row r="100" spans="1:16" s="63" customFormat="1" ht="32.25" customHeight="1" x14ac:dyDescent="0.4">
      <c r="A100" s="81" t="s">
        <v>54</v>
      </c>
      <c r="B100" s="66"/>
      <c r="C100" s="37"/>
      <c r="D100" s="37"/>
      <c r="E100" s="37"/>
      <c r="F100" s="37"/>
      <c r="G100" s="37"/>
      <c r="H100" s="37"/>
      <c r="I100" s="37"/>
      <c r="J100" s="37"/>
      <c r="K100" s="37"/>
      <c r="L100" s="37"/>
      <c r="N100" s="37"/>
    </row>
    <row r="101" spans="1:16" s="68" customFormat="1" ht="20.100000000000001" customHeight="1" thickBot="1" x14ac:dyDescent="0.45">
      <c r="A101" s="66"/>
      <c r="B101" s="66"/>
      <c r="C101" s="37"/>
      <c r="D101" s="37"/>
      <c r="E101" s="37"/>
      <c r="F101" s="37"/>
      <c r="G101" s="37"/>
      <c r="H101" s="37"/>
      <c r="I101" s="37"/>
      <c r="J101" s="37"/>
      <c r="K101" s="37"/>
      <c r="L101" s="37"/>
      <c r="N101" s="37"/>
    </row>
    <row r="102" spans="1:16" s="63" customFormat="1" ht="42" customHeight="1" thickBot="1" x14ac:dyDescent="0.45">
      <c r="A102" s="80" t="s">
        <v>52</v>
      </c>
      <c r="B102" s="66"/>
      <c r="C102" s="37"/>
      <c r="D102" s="37"/>
      <c r="E102" s="37"/>
      <c r="F102" s="37"/>
      <c r="G102" s="37"/>
      <c r="H102" s="37"/>
      <c r="I102" s="37"/>
      <c r="J102" s="37"/>
      <c r="K102" s="37"/>
      <c r="L102" s="37"/>
      <c r="N102" s="37"/>
      <c r="O102" s="67"/>
      <c r="P102" s="125"/>
    </row>
    <row r="103" spans="1:16" s="68" customFormat="1" ht="27" customHeight="1" thickBot="1" x14ac:dyDescent="0.45">
      <c r="A103" s="66"/>
      <c r="B103" s="66"/>
      <c r="C103" s="37"/>
      <c r="D103" s="37"/>
      <c r="E103" s="37"/>
      <c r="F103" s="37"/>
      <c r="G103" s="37"/>
      <c r="H103" s="37"/>
      <c r="I103" s="37"/>
      <c r="J103" s="37"/>
      <c r="K103" s="37"/>
      <c r="L103" s="37"/>
      <c r="N103" s="37"/>
      <c r="O103" s="67"/>
      <c r="P103" s="67"/>
    </row>
    <row r="104" spans="1:16" s="68" customFormat="1" ht="42" customHeight="1" thickBot="1" x14ac:dyDescent="0.45">
      <c r="A104" s="66" t="s">
        <v>51</v>
      </c>
      <c r="B104" s="66"/>
      <c r="C104" s="37"/>
      <c r="D104" s="37"/>
      <c r="F104" s="66"/>
      <c r="I104" s="89"/>
      <c r="J104" s="89"/>
      <c r="K104" s="89"/>
      <c r="L104" s="89"/>
      <c r="M104" s="89"/>
      <c r="N104" s="82" t="s">
        <v>67</v>
      </c>
      <c r="O104" s="89"/>
      <c r="P104" s="125"/>
    </row>
    <row r="105" spans="1:16" s="68" customFormat="1" ht="39" customHeight="1" thickBot="1" x14ac:dyDescent="0.45">
      <c r="A105" s="66"/>
      <c r="B105" s="66"/>
      <c r="C105" s="37"/>
      <c r="D105" s="37"/>
      <c r="F105" s="66"/>
      <c r="H105" s="66"/>
      <c r="I105" s="37"/>
      <c r="J105" s="37"/>
      <c r="K105" s="37"/>
      <c r="L105" s="37"/>
      <c r="N105" s="37"/>
      <c r="O105" s="37"/>
      <c r="P105" s="94" t="s">
        <v>74</v>
      </c>
    </row>
    <row r="106" spans="1:16" s="68" customFormat="1" ht="42" customHeight="1" thickBot="1" x14ac:dyDescent="0.45">
      <c r="A106" s="66" t="s">
        <v>68</v>
      </c>
      <c r="B106" s="66"/>
      <c r="C106" s="125"/>
      <c r="D106" s="37"/>
      <c r="E106" s="37"/>
      <c r="F106" s="37"/>
      <c r="G106" s="37"/>
      <c r="H106" s="37"/>
      <c r="I106" s="37"/>
      <c r="J106" s="37"/>
      <c r="K106" s="37"/>
      <c r="L106" s="37"/>
      <c r="N106" s="37"/>
      <c r="O106" s="37"/>
      <c r="P106" s="89"/>
    </row>
    <row r="107" spans="1:16" s="68" customFormat="1" ht="27" customHeight="1" thickBot="1" x14ac:dyDescent="0.45">
      <c r="A107" s="66"/>
      <c r="B107" s="66"/>
      <c r="C107" s="67"/>
      <c r="D107" s="37"/>
      <c r="E107" s="37"/>
      <c r="F107" s="37"/>
      <c r="G107" s="37"/>
      <c r="H107" s="37"/>
      <c r="I107" s="37"/>
      <c r="J107" s="37"/>
      <c r="K107" s="37"/>
      <c r="L107" s="37"/>
      <c r="N107" s="37"/>
      <c r="O107" s="37"/>
      <c r="P107" s="89"/>
    </row>
    <row r="108" spans="1:16" s="68" customFormat="1" ht="42" customHeight="1" thickBot="1" x14ac:dyDescent="0.45">
      <c r="A108" s="91" t="s">
        <v>75</v>
      </c>
      <c r="B108" s="91"/>
      <c r="C108" s="92"/>
      <c r="D108" s="92"/>
      <c r="E108" s="92"/>
      <c r="F108" s="92"/>
      <c r="G108" s="92"/>
      <c r="H108" s="92"/>
      <c r="I108" s="92"/>
      <c r="J108" s="37"/>
      <c r="K108" s="37"/>
      <c r="L108" s="37"/>
      <c r="M108" s="37"/>
      <c r="N108" s="82" t="s">
        <v>67</v>
      </c>
      <c r="O108" s="89"/>
      <c r="P108" s="125"/>
    </row>
    <row r="109" spans="1:16" s="68" customFormat="1" ht="39" customHeight="1" thickBot="1" x14ac:dyDescent="0.45">
      <c r="A109" s="82"/>
      <c r="B109" s="66"/>
      <c r="C109" s="37"/>
      <c r="D109" s="37"/>
      <c r="F109" s="66"/>
      <c r="H109" s="66"/>
      <c r="I109" s="37"/>
      <c r="J109" s="37"/>
      <c r="K109" s="37"/>
      <c r="L109" s="37"/>
      <c r="N109" s="37"/>
      <c r="O109" s="37"/>
      <c r="P109" s="94" t="s">
        <v>73</v>
      </c>
    </row>
    <row r="110" spans="1:16" s="68" customFormat="1" ht="42" customHeight="1" thickBot="1" x14ac:dyDescent="0.45">
      <c r="A110" s="66" t="s">
        <v>68</v>
      </c>
      <c r="B110" s="66"/>
      <c r="C110" s="125"/>
      <c r="D110" s="37"/>
      <c r="E110" s="37"/>
      <c r="F110" s="37"/>
      <c r="G110" s="37"/>
      <c r="H110" s="37"/>
      <c r="I110" s="37"/>
      <c r="J110" s="37"/>
      <c r="K110" s="37"/>
      <c r="L110" s="37"/>
      <c r="N110" s="37"/>
      <c r="O110" s="67"/>
    </row>
    <row r="111" spans="1:16" s="68" customFormat="1" ht="39" customHeight="1" thickBot="1" x14ac:dyDescent="0.45">
      <c r="A111" s="66"/>
      <c r="B111" s="66"/>
      <c r="C111" s="67"/>
      <c r="D111" s="37"/>
      <c r="E111" s="37"/>
      <c r="F111" s="37"/>
      <c r="G111" s="37"/>
      <c r="H111" s="37"/>
      <c r="I111" s="37"/>
      <c r="J111" s="37"/>
      <c r="K111" s="37"/>
      <c r="L111" s="37"/>
      <c r="N111" s="37"/>
      <c r="O111" s="67"/>
    </row>
    <row r="112" spans="1:16" s="87" customFormat="1" ht="42" customHeight="1" thickBot="1" x14ac:dyDescent="0.45">
      <c r="A112" s="143" t="s">
        <v>76</v>
      </c>
      <c r="B112" s="143"/>
      <c r="C112" s="143"/>
      <c r="D112" s="143"/>
      <c r="E112" s="143"/>
      <c r="F112" s="143"/>
      <c r="G112" s="143"/>
      <c r="H112" s="143"/>
      <c r="I112" s="143"/>
      <c r="J112" s="143"/>
      <c r="K112" s="143"/>
      <c r="L112" s="143"/>
      <c r="M112" s="143"/>
      <c r="N112" s="82" t="s">
        <v>67</v>
      </c>
      <c r="P112" s="125"/>
    </row>
    <row r="113" spans="1:16" s="89" customFormat="1" ht="25.5" customHeight="1" x14ac:dyDescent="0.4">
      <c r="A113" s="143"/>
      <c r="B113" s="143"/>
      <c r="C113" s="143"/>
      <c r="D113" s="143"/>
      <c r="E113" s="143"/>
      <c r="F113" s="143"/>
      <c r="G113" s="143"/>
      <c r="H113" s="143"/>
      <c r="I113" s="143"/>
      <c r="J113" s="143"/>
      <c r="K113" s="143"/>
      <c r="L113" s="143"/>
      <c r="M113" s="143"/>
      <c r="N113" s="82"/>
      <c r="P113" s="93"/>
    </row>
    <row r="114" spans="1:16" s="87" customFormat="1" ht="42" customHeight="1" x14ac:dyDescent="0.4">
      <c r="A114" s="166" t="s">
        <v>77</v>
      </c>
      <c r="B114" s="166"/>
      <c r="C114" s="166"/>
      <c r="D114" s="166"/>
      <c r="E114" s="166"/>
      <c r="F114" s="166"/>
      <c r="G114" s="166"/>
      <c r="H114" s="166"/>
      <c r="I114" s="166"/>
      <c r="J114" s="166"/>
      <c r="K114" s="166"/>
      <c r="L114" s="166"/>
      <c r="M114" s="166"/>
      <c r="N114" s="37"/>
    </row>
    <row r="115" spans="1:16" s="87" customFormat="1" ht="42" customHeight="1" x14ac:dyDescent="0.4">
      <c r="A115" s="166"/>
      <c r="B115" s="166"/>
      <c r="C115" s="166"/>
      <c r="D115" s="166"/>
      <c r="E115" s="166"/>
      <c r="F115" s="166"/>
      <c r="G115" s="166"/>
      <c r="H115" s="166"/>
      <c r="I115" s="166"/>
      <c r="J115" s="166"/>
      <c r="K115" s="166"/>
      <c r="L115" s="166"/>
      <c r="M115" s="166"/>
      <c r="N115" s="37"/>
    </row>
    <row r="116" spans="1:16" s="68" customFormat="1" ht="19.5" customHeight="1" x14ac:dyDescent="0.4">
      <c r="A116" s="66"/>
      <c r="B116" s="66"/>
      <c r="C116" s="37"/>
      <c r="D116" s="37"/>
      <c r="E116" s="37"/>
      <c r="F116" s="37"/>
      <c r="G116" s="37"/>
      <c r="H116" s="37"/>
      <c r="I116" s="37"/>
      <c r="J116" s="37"/>
      <c r="K116" s="37"/>
      <c r="L116" s="37"/>
      <c r="N116" s="37"/>
      <c r="O116" s="67"/>
    </row>
    <row r="117" spans="1:16" s="68" customFormat="1" ht="42" customHeight="1" x14ac:dyDescent="0.4">
      <c r="A117" s="78" t="s">
        <v>55</v>
      </c>
      <c r="B117" s="78"/>
      <c r="C117" s="37"/>
      <c r="D117" s="37"/>
      <c r="E117" s="37"/>
      <c r="F117" s="37"/>
      <c r="G117" s="37"/>
      <c r="H117" s="37"/>
      <c r="I117" s="37"/>
      <c r="J117" s="37"/>
      <c r="K117" s="37"/>
      <c r="L117" s="37"/>
      <c r="N117" s="37"/>
      <c r="O117" s="67"/>
      <c r="P117" s="67"/>
    </row>
    <row r="118" spans="1:16" s="85" customFormat="1" ht="42" customHeight="1" x14ac:dyDescent="0.4">
      <c r="A118" s="82" t="s">
        <v>58</v>
      </c>
      <c r="B118" s="82"/>
      <c r="C118" s="37"/>
      <c r="D118" s="37"/>
      <c r="E118" s="37"/>
      <c r="F118" s="37"/>
      <c r="G118" s="37"/>
      <c r="H118" s="37"/>
      <c r="I118" s="37"/>
      <c r="J118" s="37"/>
      <c r="K118" s="37"/>
      <c r="L118" s="37"/>
      <c r="N118" s="37"/>
      <c r="O118" s="67"/>
      <c r="P118" s="67"/>
    </row>
    <row r="119" spans="1:16" s="85" customFormat="1" ht="42" customHeight="1" x14ac:dyDescent="0.4">
      <c r="A119" s="82" t="s">
        <v>59</v>
      </c>
      <c r="B119" s="82"/>
      <c r="C119" s="37"/>
      <c r="D119" s="37"/>
      <c r="E119" s="37"/>
      <c r="F119" s="37"/>
      <c r="G119" s="37"/>
      <c r="H119" s="37"/>
      <c r="I119" s="37"/>
      <c r="J119" s="37"/>
      <c r="K119" s="37"/>
      <c r="L119" s="37"/>
      <c r="N119" s="37"/>
      <c r="O119" s="67"/>
      <c r="P119" s="67"/>
    </row>
    <row r="120" spans="1:16" s="83" customFormat="1" ht="42" customHeight="1" x14ac:dyDescent="0.4">
      <c r="A120" s="188" t="s">
        <v>62</v>
      </c>
      <c r="B120" s="188"/>
      <c r="C120" s="188"/>
      <c r="D120" s="188"/>
      <c r="E120" s="188"/>
      <c r="F120" s="188"/>
      <c r="G120" s="188"/>
      <c r="H120" s="188"/>
      <c r="I120" s="188"/>
      <c r="J120" s="188"/>
      <c r="K120" s="188"/>
      <c r="L120" s="188"/>
      <c r="M120" s="188"/>
      <c r="N120" s="188"/>
      <c r="O120" s="188"/>
      <c r="P120" s="67"/>
    </row>
    <row r="121" spans="1:16" s="83" customFormat="1" ht="42" customHeight="1" x14ac:dyDescent="0.4">
      <c r="A121" s="82" t="s">
        <v>63</v>
      </c>
      <c r="B121" s="82"/>
      <c r="C121" s="82"/>
      <c r="D121" s="82"/>
      <c r="E121" s="82"/>
      <c r="F121" s="82"/>
      <c r="G121" s="82"/>
      <c r="H121" s="82"/>
      <c r="I121" s="82"/>
      <c r="J121" s="82"/>
      <c r="K121" s="82"/>
      <c r="L121" s="82"/>
      <c r="M121" s="82"/>
      <c r="N121" s="82"/>
      <c r="O121" s="82"/>
      <c r="P121" s="67"/>
    </row>
    <row r="122" spans="1:16" s="83" customFormat="1" ht="42" customHeight="1" x14ac:dyDescent="0.4">
      <c r="A122" s="82" t="s">
        <v>64</v>
      </c>
      <c r="B122" s="82"/>
      <c r="C122" s="82"/>
      <c r="D122" s="82"/>
      <c r="E122" s="82"/>
      <c r="F122" s="82"/>
      <c r="G122" s="82"/>
      <c r="H122" s="82"/>
      <c r="I122" s="82"/>
      <c r="J122" s="82"/>
      <c r="K122" s="82"/>
      <c r="L122" s="82"/>
      <c r="M122" s="82"/>
      <c r="N122" s="82"/>
      <c r="O122" s="82"/>
      <c r="P122" s="67"/>
    </row>
    <row r="123" spans="1:16" s="87" customFormat="1" ht="42" customHeight="1" x14ac:dyDescent="0.4">
      <c r="A123" s="82" t="s">
        <v>65</v>
      </c>
      <c r="B123" s="82"/>
      <c r="C123" s="82"/>
      <c r="D123" s="82"/>
      <c r="E123" s="82"/>
      <c r="F123" s="82"/>
      <c r="G123" s="82"/>
      <c r="H123" s="82"/>
      <c r="I123" s="82"/>
      <c r="J123" s="82"/>
      <c r="K123" s="82"/>
      <c r="L123" s="82"/>
      <c r="M123" s="82"/>
      <c r="N123" s="82"/>
      <c r="O123" s="82"/>
      <c r="P123" s="67"/>
    </row>
    <row r="124" spans="1:16" s="87" customFormat="1" ht="25.5" customHeight="1" x14ac:dyDescent="0.4">
      <c r="A124" s="82"/>
      <c r="B124" s="82"/>
      <c r="C124" s="82"/>
      <c r="D124" s="82"/>
      <c r="E124" s="82"/>
      <c r="F124" s="82"/>
      <c r="G124" s="82"/>
      <c r="H124" s="82"/>
      <c r="I124" s="82"/>
      <c r="J124" s="82"/>
      <c r="K124" s="82"/>
      <c r="L124" s="82"/>
      <c r="M124" s="82"/>
      <c r="N124" s="82"/>
      <c r="O124" s="82"/>
      <c r="P124" s="67"/>
    </row>
    <row r="125" spans="1:16" s="88" customFormat="1" ht="42" customHeight="1" x14ac:dyDescent="0.4">
      <c r="A125" s="82" t="s">
        <v>70</v>
      </c>
      <c r="B125" s="82"/>
      <c r="C125" s="37"/>
      <c r="D125" s="37"/>
      <c r="E125" s="37"/>
      <c r="F125" s="37"/>
      <c r="G125" s="37"/>
      <c r="H125" s="37"/>
      <c r="I125" s="37"/>
      <c r="J125" s="37"/>
      <c r="K125" s="37"/>
      <c r="L125" s="37"/>
      <c r="N125" s="37"/>
      <c r="O125" s="67"/>
      <c r="P125" s="67"/>
    </row>
    <row r="126" spans="1:16" s="88" customFormat="1" ht="42" customHeight="1" x14ac:dyDescent="0.4">
      <c r="A126" s="34" t="s">
        <v>69</v>
      </c>
      <c r="B126" s="135"/>
      <c r="C126" s="136"/>
      <c r="D126" s="136"/>
      <c r="E126" s="136"/>
      <c r="F126" s="136"/>
      <c r="G126" s="136"/>
      <c r="H126" s="136"/>
      <c r="I126" s="136"/>
      <c r="J126" s="136"/>
      <c r="K126" s="136"/>
      <c r="L126" s="136"/>
      <c r="M126" s="137"/>
      <c r="N126" s="37"/>
      <c r="O126" s="67"/>
      <c r="P126" s="67"/>
    </row>
    <row r="127" spans="1:16" s="88" customFormat="1" ht="42" customHeight="1" x14ac:dyDescent="0.4">
      <c r="A127" s="13"/>
      <c r="B127" s="84" t="s">
        <v>71</v>
      </c>
      <c r="N127" s="7"/>
    </row>
    <row r="128" spans="1:16" s="88" customFormat="1" ht="42" customHeight="1" x14ac:dyDescent="0.4">
      <c r="A128" s="82" t="s">
        <v>72</v>
      </c>
      <c r="B128" s="82"/>
      <c r="C128" s="37"/>
      <c r="D128" s="37"/>
      <c r="E128" s="37"/>
      <c r="F128" s="37"/>
      <c r="G128" s="37"/>
      <c r="H128" s="37"/>
      <c r="I128" s="37"/>
      <c r="J128" s="37"/>
      <c r="K128" s="37"/>
      <c r="L128" s="37"/>
      <c r="N128" s="37"/>
      <c r="O128" s="67"/>
      <c r="P128" s="67"/>
    </row>
    <row r="129" spans="1:16" s="88" customFormat="1" ht="42" customHeight="1" x14ac:dyDescent="0.4">
      <c r="A129" s="34" t="s">
        <v>69</v>
      </c>
      <c r="B129" s="135"/>
      <c r="C129" s="136"/>
      <c r="D129" s="136"/>
      <c r="E129" s="136"/>
      <c r="F129" s="136"/>
      <c r="G129" s="136"/>
      <c r="H129" s="136"/>
      <c r="I129" s="136"/>
      <c r="J129" s="136"/>
      <c r="K129" s="136"/>
      <c r="L129" s="136"/>
      <c r="M129" s="137"/>
      <c r="N129" s="37"/>
      <c r="O129" s="67"/>
      <c r="P129" s="67"/>
    </row>
    <row r="130" spans="1:16" s="88" customFormat="1" ht="27" customHeight="1" x14ac:dyDescent="0.4">
      <c r="A130" s="13"/>
      <c r="B130" s="84"/>
      <c r="N130" s="7"/>
    </row>
    <row r="131" spans="1:16" s="68" customFormat="1" ht="42" customHeight="1" x14ac:dyDescent="0.4">
      <c r="A131" s="78" t="s">
        <v>56</v>
      </c>
      <c r="B131" s="78"/>
      <c r="C131" s="37"/>
      <c r="D131" s="37"/>
      <c r="E131" s="37"/>
      <c r="F131" s="37"/>
      <c r="G131" s="37"/>
      <c r="H131" s="37"/>
      <c r="I131" s="37"/>
      <c r="J131" s="37"/>
      <c r="K131" s="37"/>
      <c r="L131" s="37"/>
      <c r="M131" s="86"/>
      <c r="N131" s="37"/>
      <c r="O131" s="67"/>
      <c r="P131" s="67"/>
    </row>
    <row r="132" spans="1:16" s="85" customFormat="1" ht="42" customHeight="1" x14ac:dyDescent="0.4">
      <c r="A132" s="82" t="s">
        <v>57</v>
      </c>
      <c r="B132" s="82"/>
      <c r="C132" s="37"/>
      <c r="D132" s="37"/>
      <c r="E132" s="37"/>
      <c r="F132" s="37"/>
      <c r="G132" s="37"/>
      <c r="H132" s="37"/>
      <c r="I132" s="37"/>
      <c r="J132" s="37"/>
      <c r="K132" s="37"/>
      <c r="L132" s="37"/>
      <c r="N132" s="37"/>
      <c r="O132" s="67"/>
      <c r="P132" s="67"/>
    </row>
    <row r="133" spans="1:16" s="85" customFormat="1" ht="42" customHeight="1" x14ac:dyDescent="0.4">
      <c r="A133" s="82" t="s">
        <v>59</v>
      </c>
      <c r="B133" s="82"/>
      <c r="C133" s="37"/>
      <c r="D133" s="37"/>
      <c r="E133" s="37"/>
      <c r="F133" s="37"/>
      <c r="G133" s="37"/>
      <c r="H133" s="37"/>
      <c r="I133" s="37"/>
      <c r="J133" s="37"/>
      <c r="K133" s="37"/>
      <c r="L133" s="37"/>
      <c r="N133" s="37"/>
      <c r="O133" s="67"/>
      <c r="P133" s="67"/>
    </row>
    <row r="134" spans="1:16" s="83" customFormat="1" ht="42" customHeight="1" x14ac:dyDescent="0.4">
      <c r="A134" s="188" t="s">
        <v>60</v>
      </c>
      <c r="B134" s="188"/>
      <c r="C134" s="188"/>
      <c r="D134" s="188"/>
      <c r="E134" s="188"/>
      <c r="F134" s="188"/>
      <c r="G134" s="188"/>
      <c r="H134" s="188"/>
      <c r="I134" s="188"/>
      <c r="J134" s="188"/>
      <c r="K134" s="188"/>
      <c r="L134" s="188"/>
      <c r="M134" s="188"/>
      <c r="N134" s="188"/>
      <c r="O134" s="188"/>
      <c r="P134" s="67"/>
    </row>
    <row r="135" spans="1:16" s="83" customFormat="1" ht="42" customHeight="1" x14ac:dyDescent="0.4">
      <c r="A135" s="82" t="s">
        <v>61</v>
      </c>
      <c r="B135" s="82"/>
      <c r="C135" s="82"/>
      <c r="D135" s="82"/>
      <c r="E135" s="82"/>
      <c r="F135" s="82"/>
      <c r="G135" s="82"/>
      <c r="H135" s="82"/>
      <c r="I135" s="82"/>
      <c r="J135" s="82"/>
      <c r="K135" s="82"/>
      <c r="L135" s="82"/>
      <c r="M135" s="82"/>
      <c r="N135" s="82"/>
      <c r="O135" s="82"/>
      <c r="P135" s="67"/>
    </row>
    <row r="136" spans="1:16" s="83" customFormat="1" ht="42" customHeight="1" x14ac:dyDescent="0.4">
      <c r="A136" s="82" t="s">
        <v>66</v>
      </c>
      <c r="B136" s="82"/>
      <c r="C136" s="37"/>
      <c r="D136" s="37"/>
      <c r="E136" s="37"/>
      <c r="F136" s="37"/>
      <c r="G136" s="37"/>
      <c r="H136" s="37"/>
      <c r="I136" s="37"/>
      <c r="J136" s="37"/>
      <c r="K136" s="37"/>
      <c r="L136" s="37"/>
      <c r="N136" s="37"/>
      <c r="O136" s="67"/>
      <c r="P136" s="67"/>
    </row>
    <row r="137" spans="1:16" s="83" customFormat="1" ht="25.5" customHeight="1" x14ac:dyDescent="0.4">
      <c r="A137" s="82" t="s">
        <v>53</v>
      </c>
      <c r="B137" s="82"/>
      <c r="C137" s="37"/>
      <c r="D137" s="37"/>
      <c r="E137" s="37"/>
      <c r="F137" s="37"/>
      <c r="G137" s="37"/>
      <c r="H137" s="37"/>
      <c r="I137" s="37"/>
      <c r="J137" s="37"/>
      <c r="K137" s="37"/>
      <c r="L137" s="37"/>
      <c r="N137" s="37"/>
      <c r="O137" s="67"/>
      <c r="P137" s="67"/>
    </row>
    <row r="138" spans="1:16" s="88" customFormat="1" ht="42" customHeight="1" x14ac:dyDescent="0.4">
      <c r="A138" s="82" t="s">
        <v>70</v>
      </c>
      <c r="B138" s="82"/>
      <c r="C138" s="37"/>
      <c r="D138" s="37"/>
      <c r="E138" s="37"/>
      <c r="F138" s="37"/>
      <c r="G138" s="37"/>
      <c r="H138" s="37"/>
      <c r="I138" s="37"/>
      <c r="J138" s="37"/>
      <c r="K138" s="37"/>
      <c r="L138" s="37"/>
      <c r="N138" s="37"/>
      <c r="O138" s="67"/>
      <c r="P138" s="67"/>
    </row>
    <row r="139" spans="1:16" s="88" customFormat="1" ht="42" customHeight="1" x14ac:dyDescent="0.4">
      <c r="A139" s="34" t="s">
        <v>69</v>
      </c>
      <c r="B139" s="135"/>
      <c r="C139" s="136"/>
      <c r="D139" s="136"/>
      <c r="E139" s="136"/>
      <c r="F139" s="136"/>
      <c r="G139" s="136"/>
      <c r="H139" s="136"/>
      <c r="I139" s="136"/>
      <c r="J139" s="136"/>
      <c r="K139" s="136"/>
      <c r="L139" s="136"/>
      <c r="M139" s="137"/>
      <c r="N139" s="37"/>
      <c r="O139" s="67"/>
      <c r="P139" s="67"/>
    </row>
    <row r="140" spans="1:16" s="88" customFormat="1" ht="42" customHeight="1" x14ac:dyDescent="0.4">
      <c r="A140" s="13"/>
      <c r="B140" s="84" t="s">
        <v>71</v>
      </c>
      <c r="N140" s="7"/>
    </row>
    <row r="141" spans="1:16" s="88" customFormat="1" ht="42" customHeight="1" x14ac:dyDescent="0.4">
      <c r="A141" s="82" t="s">
        <v>72</v>
      </c>
      <c r="B141" s="82"/>
      <c r="C141" s="37"/>
      <c r="D141" s="37"/>
      <c r="E141" s="37"/>
      <c r="F141" s="37"/>
      <c r="G141" s="37"/>
      <c r="H141" s="37"/>
      <c r="I141" s="37"/>
      <c r="J141" s="37"/>
      <c r="K141" s="37"/>
      <c r="L141" s="37"/>
      <c r="N141" s="37"/>
      <c r="O141" s="67"/>
      <c r="P141" s="67"/>
    </row>
    <row r="142" spans="1:16" s="88" customFormat="1" ht="42" customHeight="1" x14ac:dyDescent="0.4">
      <c r="A142" s="34" t="s">
        <v>69</v>
      </c>
      <c r="B142" s="135"/>
      <c r="C142" s="136"/>
      <c r="D142" s="136"/>
      <c r="E142" s="136"/>
      <c r="F142" s="136"/>
      <c r="G142" s="136"/>
      <c r="H142" s="136"/>
      <c r="I142" s="136"/>
      <c r="J142" s="136"/>
      <c r="K142" s="136"/>
      <c r="L142" s="136"/>
      <c r="M142" s="137"/>
      <c r="N142" s="37"/>
      <c r="O142" s="67"/>
      <c r="P142" s="67"/>
    </row>
    <row r="143" spans="1:16" ht="23.25" customHeight="1" x14ac:dyDescent="0.4">
      <c r="A143" s="13"/>
      <c r="B143" s="13"/>
      <c r="J143" s="29" t="s">
        <v>31</v>
      </c>
      <c r="P143" s="7"/>
    </row>
    <row r="144" spans="1:16" ht="68.25" customHeight="1" x14ac:dyDescent="0.4">
      <c r="A144" s="13"/>
      <c r="B144" s="13"/>
      <c r="C144" s="56" t="s">
        <v>12</v>
      </c>
      <c r="I144" s="56"/>
      <c r="J144" s="59"/>
    </row>
    <row r="145" spans="1:17" ht="27" customHeight="1" x14ac:dyDescent="0.4">
      <c r="A145" s="13"/>
      <c r="B145" s="13"/>
      <c r="C145" s="177"/>
      <c r="D145" s="177"/>
      <c r="E145" s="177"/>
      <c r="F145" s="177"/>
      <c r="G145" s="177"/>
      <c r="H145" s="177"/>
      <c r="I145" s="177"/>
      <c r="J145" s="177"/>
      <c r="K145" s="177"/>
      <c r="L145" s="177"/>
      <c r="M145" s="177"/>
      <c r="N145" s="177"/>
      <c r="O145" s="177"/>
      <c r="P145" s="177"/>
    </row>
    <row r="146" spans="1:17" ht="68.25" customHeight="1" x14ac:dyDescent="0.4">
      <c r="A146" s="13"/>
      <c r="B146" s="13"/>
      <c r="C146" s="56"/>
      <c r="D146" s="212" t="str">
        <f>B1&amp;"     "</f>
        <v xml:space="preserve">医療機関○○病院     </v>
      </c>
      <c r="E146" s="212"/>
      <c r="F146" s="212"/>
      <c r="G146" s="212"/>
      <c r="H146" s="212"/>
      <c r="I146" s="212"/>
      <c r="J146" s="212"/>
      <c r="K146" s="212"/>
      <c r="L146" s="212"/>
      <c r="M146" s="124" t="s">
        <v>43</v>
      </c>
      <c r="N146" s="55"/>
    </row>
    <row r="147" spans="1:17" ht="45.75" customHeight="1" x14ac:dyDescent="0.4">
      <c r="J147" s="13"/>
      <c r="K147" s="13"/>
      <c r="L147" s="13"/>
      <c r="P147" s="34" t="s">
        <v>41</v>
      </c>
    </row>
    <row r="148" spans="1:17" s="77" customFormat="1" ht="45.75" customHeight="1" x14ac:dyDescent="0.4">
      <c r="J148" s="13"/>
      <c r="K148" s="13"/>
      <c r="L148" s="13"/>
      <c r="M148" s="7"/>
      <c r="N148" s="7"/>
      <c r="O148" s="7"/>
      <c r="P148" s="34"/>
    </row>
    <row r="149" spans="1:17" ht="39.75" x14ac:dyDescent="0.4">
      <c r="A149" s="42" t="s">
        <v>78</v>
      </c>
      <c r="B149" s="42"/>
      <c r="C149" s="43"/>
      <c r="D149" s="43"/>
      <c r="E149" s="43"/>
      <c r="F149" s="43"/>
      <c r="G149" s="43"/>
      <c r="H149" s="43"/>
      <c r="I149" s="43"/>
      <c r="J149" s="55"/>
      <c r="K149" s="55"/>
      <c r="L149" s="43"/>
      <c r="M149" s="138" t="str">
        <f>M3</f>
        <v>令和　年　月　日</v>
      </c>
      <c r="N149" s="138"/>
      <c r="O149" s="138"/>
      <c r="P149" s="43"/>
    </row>
    <row r="150" spans="1:17" ht="42" customHeight="1" x14ac:dyDescent="0.4">
      <c r="A150" s="43"/>
      <c r="B150" s="43"/>
      <c r="C150" s="43"/>
      <c r="D150" s="43"/>
      <c r="E150" s="43"/>
      <c r="F150" s="43"/>
      <c r="G150" s="43"/>
      <c r="H150" s="43"/>
      <c r="I150" s="43"/>
      <c r="J150" s="43"/>
      <c r="K150" s="43"/>
      <c r="L150" s="43"/>
      <c r="M150" s="150"/>
      <c r="N150" s="150"/>
      <c r="O150" s="150"/>
      <c r="P150" s="43"/>
    </row>
    <row r="151" spans="1:17" s="99" customFormat="1" ht="42" customHeight="1" x14ac:dyDescent="0.4">
      <c r="A151" s="43"/>
      <c r="B151" s="43"/>
      <c r="C151" s="43"/>
      <c r="D151" s="43"/>
      <c r="E151" s="43"/>
      <c r="F151" s="43"/>
      <c r="G151" s="43"/>
      <c r="H151" s="43"/>
      <c r="I151" s="43"/>
      <c r="J151" s="116" t="s">
        <v>82</v>
      </c>
      <c r="K151" s="116"/>
      <c r="L151" s="116"/>
      <c r="M151" s="152"/>
      <c r="N151" s="152"/>
      <c r="O151" s="152"/>
      <c r="P151" s="152"/>
    </row>
    <row r="152" spans="1:17" ht="39.75" x14ac:dyDescent="0.4">
      <c r="A152" s="43"/>
      <c r="B152" s="43"/>
      <c r="C152" s="43"/>
      <c r="D152" s="43"/>
      <c r="E152" s="43"/>
      <c r="F152" s="43"/>
      <c r="G152" s="43"/>
      <c r="H152" s="43"/>
      <c r="I152" s="43"/>
      <c r="J152" s="104" t="s">
        <v>44</v>
      </c>
      <c r="K152" s="115"/>
      <c r="L152" s="104"/>
      <c r="M152" s="213" t="str">
        <f>B1</f>
        <v>医療機関○○病院</v>
      </c>
      <c r="N152" s="213"/>
      <c r="O152" s="213"/>
      <c r="P152" s="213"/>
      <c r="Q152" s="1"/>
    </row>
    <row r="153" spans="1:17" ht="39.75" x14ac:dyDescent="0.4">
      <c r="A153" s="43"/>
      <c r="B153" s="43"/>
      <c r="C153" s="43"/>
      <c r="D153" s="43"/>
      <c r="E153" s="43"/>
      <c r="F153" s="43"/>
      <c r="G153" s="43"/>
      <c r="H153" s="43"/>
      <c r="I153" s="43"/>
      <c r="J153" s="104" t="s">
        <v>8</v>
      </c>
      <c r="K153" s="115"/>
      <c r="L153" s="104"/>
      <c r="M153" s="153"/>
      <c r="N153" s="153"/>
      <c r="O153" s="153"/>
      <c r="P153" s="153"/>
      <c r="Q153" s="127"/>
    </row>
    <row r="154" spans="1:17" ht="39.75" x14ac:dyDescent="0.4">
      <c r="A154" s="43"/>
      <c r="B154" s="43"/>
      <c r="C154" s="43"/>
      <c r="D154" s="43"/>
      <c r="E154" s="43"/>
      <c r="F154" s="43"/>
      <c r="G154" s="43"/>
      <c r="H154" s="43"/>
      <c r="I154" s="43"/>
      <c r="J154" s="104" t="s">
        <v>9</v>
      </c>
      <c r="K154" s="115"/>
      <c r="L154" s="104"/>
      <c r="M154" s="154"/>
      <c r="N154" s="154"/>
      <c r="O154" s="154"/>
      <c r="P154" s="154"/>
      <c r="Q154" s="1"/>
    </row>
    <row r="155" spans="1:17" ht="39.75" x14ac:dyDescent="0.4">
      <c r="A155" s="43"/>
      <c r="B155" s="43"/>
      <c r="C155" s="43"/>
      <c r="D155" s="43"/>
      <c r="E155" s="43"/>
      <c r="F155" s="43"/>
      <c r="G155" s="43"/>
      <c r="H155" s="43"/>
      <c r="I155" s="43"/>
      <c r="J155" s="104" t="s">
        <v>83</v>
      </c>
      <c r="K155" s="115"/>
      <c r="L155" s="104"/>
      <c r="M155" s="155"/>
      <c r="N155" s="155"/>
      <c r="O155" s="155"/>
      <c r="P155" s="155"/>
    </row>
    <row r="156" spans="1:17" ht="24.75" customHeight="1" x14ac:dyDescent="0.4">
      <c r="A156" s="43"/>
      <c r="B156" s="43"/>
      <c r="C156" s="43"/>
      <c r="D156" s="43"/>
      <c r="E156" s="43"/>
      <c r="F156" s="43"/>
      <c r="G156" s="43"/>
      <c r="H156" s="43"/>
      <c r="I156" s="43"/>
      <c r="J156" s="43"/>
      <c r="K156" s="43"/>
      <c r="L156" s="43"/>
      <c r="M156" s="43"/>
      <c r="N156" s="43"/>
      <c r="O156" s="43"/>
      <c r="P156" s="43"/>
    </row>
    <row r="157" spans="1:17" ht="39" customHeight="1" x14ac:dyDescent="0.4">
      <c r="A157" s="194" t="s">
        <v>98</v>
      </c>
      <c r="B157" s="194"/>
      <c r="C157" s="194"/>
      <c r="D157" s="194"/>
      <c r="E157" s="194"/>
      <c r="F157" s="194"/>
      <c r="G157" s="194"/>
      <c r="H157" s="194"/>
      <c r="I157" s="194"/>
      <c r="J157" s="194"/>
      <c r="K157" s="194"/>
      <c r="L157" s="194"/>
      <c r="M157" s="194"/>
      <c r="N157" s="194"/>
      <c r="O157" s="194"/>
      <c r="P157" s="194"/>
      <c r="Q157" s="9"/>
    </row>
    <row r="158" spans="1:17" ht="39.75" x14ac:dyDescent="0.4">
      <c r="A158" s="43"/>
      <c r="B158" s="43"/>
      <c r="C158" s="43"/>
      <c r="D158" s="43"/>
      <c r="E158" s="43"/>
      <c r="F158" s="43"/>
      <c r="G158" s="43"/>
      <c r="H158" s="43"/>
      <c r="I158" s="43"/>
      <c r="J158" s="43"/>
      <c r="K158" s="43"/>
      <c r="L158" s="43"/>
      <c r="M158" s="43"/>
      <c r="N158" s="43"/>
      <c r="O158" s="43"/>
      <c r="P158" s="43"/>
    </row>
    <row r="159" spans="1:17" ht="33" customHeight="1" x14ac:dyDescent="0.4">
      <c r="A159" s="43"/>
      <c r="B159" s="43"/>
      <c r="C159" s="43"/>
      <c r="D159" s="43"/>
      <c r="E159" s="43"/>
      <c r="F159" s="43"/>
      <c r="G159" s="43"/>
      <c r="H159" s="43"/>
      <c r="I159" s="43"/>
      <c r="J159" s="43"/>
      <c r="K159" s="43"/>
      <c r="L159" s="43"/>
      <c r="M159" s="43"/>
      <c r="N159" s="43"/>
      <c r="O159" s="43"/>
      <c r="P159" s="43"/>
    </row>
    <row r="160" spans="1:17" ht="41.25" customHeight="1" x14ac:dyDescent="0.4">
      <c r="A160" s="43"/>
      <c r="B160" s="43"/>
      <c r="C160" s="43"/>
      <c r="D160" s="43"/>
      <c r="E160" s="43"/>
      <c r="F160" s="43"/>
      <c r="G160" s="43"/>
      <c r="H160" s="43"/>
      <c r="I160" s="43"/>
      <c r="J160" s="43"/>
      <c r="K160" s="43"/>
      <c r="L160" s="43"/>
      <c r="M160" s="43"/>
      <c r="N160" s="43"/>
      <c r="O160" s="43"/>
      <c r="P160" s="43"/>
    </row>
    <row r="161" spans="1:17" ht="75" customHeight="1" x14ac:dyDescent="0.4">
      <c r="A161" s="195" t="s">
        <v>113</v>
      </c>
      <c r="B161" s="195"/>
      <c r="C161" s="195"/>
      <c r="D161" s="195"/>
      <c r="E161" s="195"/>
      <c r="F161" s="195"/>
      <c r="G161" s="195"/>
      <c r="H161" s="195"/>
      <c r="I161" s="195"/>
      <c r="J161" s="195"/>
      <c r="K161" s="195"/>
      <c r="L161" s="195"/>
      <c r="M161" s="195"/>
      <c r="N161" s="195"/>
      <c r="O161" s="195"/>
      <c r="P161" s="195"/>
      <c r="Q161" s="6"/>
    </row>
    <row r="162" spans="1:17" x14ac:dyDescent="0.4">
      <c r="C162" s="5"/>
      <c r="D162" s="5"/>
      <c r="E162" s="5"/>
      <c r="F162" s="5"/>
      <c r="G162" s="5"/>
      <c r="H162" s="5"/>
      <c r="I162" s="5"/>
    </row>
    <row r="163" spans="1:17" ht="48.75" customHeight="1" x14ac:dyDescent="0.4">
      <c r="C163" s="2"/>
      <c r="D163" s="1"/>
      <c r="E163" s="1"/>
      <c r="F163" s="3"/>
      <c r="G163" s="3"/>
      <c r="H163" s="4"/>
      <c r="I163" s="4"/>
    </row>
    <row r="164" spans="1:17" ht="58.5" x14ac:dyDescent="1.1000000000000001">
      <c r="C164" s="57" t="s">
        <v>10</v>
      </c>
      <c r="D164" s="58"/>
      <c r="E164" s="58"/>
      <c r="F164" s="196">
        <f>SUM(D188,J188,O188)</f>
        <v>0</v>
      </c>
      <c r="G164" s="196"/>
      <c r="H164" s="196"/>
      <c r="I164" s="196"/>
      <c r="J164" s="196"/>
      <c r="K164" s="196"/>
      <c r="L164" s="58"/>
      <c r="M164" s="7"/>
      <c r="N164" s="7"/>
      <c r="O164" s="7"/>
    </row>
    <row r="165" spans="1:17" s="99" customFormat="1" ht="58.5" x14ac:dyDescent="1.1000000000000001">
      <c r="C165" s="118"/>
      <c r="D165" s="119"/>
      <c r="E165" s="119"/>
      <c r="F165" s="120"/>
      <c r="G165" s="120"/>
      <c r="H165" s="120"/>
      <c r="I165" s="120"/>
      <c r="J165" s="120"/>
      <c r="K165" s="120"/>
      <c r="L165" s="119"/>
      <c r="M165" s="7"/>
      <c r="N165" s="7"/>
      <c r="O165" s="7"/>
    </row>
    <row r="166" spans="1:17" s="117" customFormat="1" ht="35.25" customHeight="1" x14ac:dyDescent="0.4">
      <c r="A166" s="95" t="s">
        <v>99</v>
      </c>
      <c r="B166" s="96"/>
      <c r="C166" s="96"/>
      <c r="D166" s="96"/>
      <c r="E166" s="96"/>
      <c r="F166" s="96"/>
      <c r="G166" s="96"/>
      <c r="H166" s="96"/>
      <c r="I166" s="96"/>
      <c r="J166" s="96"/>
      <c r="K166" s="96"/>
      <c r="L166" s="96"/>
      <c r="M166" s="96"/>
      <c r="N166" s="96"/>
      <c r="O166" s="96"/>
    </row>
    <row r="167" spans="1:17" s="117" customFormat="1" ht="35.25" customHeight="1" x14ac:dyDescent="0.4">
      <c r="A167" s="95" t="s">
        <v>100</v>
      </c>
      <c r="B167" s="96"/>
      <c r="C167" s="96"/>
      <c r="D167" s="96"/>
      <c r="E167" s="96"/>
      <c r="F167" s="96"/>
      <c r="G167" s="96"/>
      <c r="H167" s="96"/>
      <c r="I167" s="96"/>
      <c r="J167" s="96"/>
      <c r="K167" s="96"/>
      <c r="L167" s="96"/>
      <c r="M167" s="96"/>
      <c r="N167" s="96"/>
      <c r="O167" s="96"/>
    </row>
    <row r="168" spans="1:17" s="99" customFormat="1" ht="33" customHeight="1" x14ac:dyDescent="0.4">
      <c r="A168" s="95" t="s">
        <v>101</v>
      </c>
      <c r="B168" s="97"/>
      <c r="C168" s="97"/>
      <c r="D168" s="97"/>
      <c r="E168" s="97"/>
      <c r="F168" s="97"/>
      <c r="G168" s="97"/>
      <c r="H168" s="97"/>
      <c r="I168" s="97"/>
      <c r="J168" s="97"/>
      <c r="K168" s="97"/>
      <c r="L168" s="97"/>
      <c r="M168" s="97"/>
      <c r="N168" s="97"/>
      <c r="O168" s="97"/>
    </row>
    <row r="169" spans="1:17" s="99" customFormat="1" ht="33" customHeight="1" x14ac:dyDescent="0.4">
      <c r="A169" s="95" t="s">
        <v>84</v>
      </c>
      <c r="B169" s="97"/>
      <c r="C169" s="97"/>
      <c r="D169" s="97"/>
      <c r="E169" s="97"/>
      <c r="F169" s="97"/>
      <c r="G169" s="97"/>
      <c r="H169" s="97"/>
      <c r="I169" s="97"/>
      <c r="J169" s="97"/>
      <c r="K169" s="97"/>
      <c r="L169" s="97"/>
      <c r="M169" s="97"/>
      <c r="N169" s="97"/>
      <c r="O169" s="97"/>
    </row>
    <row r="170" spans="1:17" ht="27" customHeight="1" x14ac:dyDescent="0.4"/>
    <row r="171" spans="1:17" ht="27" customHeight="1" x14ac:dyDescent="0.4"/>
    <row r="172" spans="1:17" ht="35.25" x14ac:dyDescent="0.4">
      <c r="A172" s="38" t="s">
        <v>11</v>
      </c>
      <c r="B172" s="38"/>
      <c r="C172" s="38"/>
      <c r="D172" s="38"/>
      <c r="E172" s="38"/>
      <c r="F172" s="38"/>
      <c r="G172" s="38"/>
      <c r="H172" s="38"/>
      <c r="I172" s="38"/>
      <c r="J172" s="38"/>
      <c r="K172" s="38"/>
      <c r="L172" s="38"/>
      <c r="M172" s="38"/>
      <c r="N172" s="38"/>
      <c r="O172" s="38"/>
      <c r="P172" s="38"/>
    </row>
    <row r="173" spans="1:17" ht="11.25" customHeight="1" x14ac:dyDescent="0.4">
      <c r="A173" s="38"/>
      <c r="B173" s="38"/>
      <c r="C173" s="38"/>
      <c r="D173" s="38"/>
      <c r="E173" s="38"/>
      <c r="F173" s="38"/>
      <c r="G173" s="38"/>
      <c r="H173" s="38"/>
      <c r="I173" s="38"/>
      <c r="J173" s="38"/>
      <c r="K173" s="38"/>
      <c r="L173" s="38"/>
      <c r="M173" s="38"/>
      <c r="N173" s="38"/>
      <c r="O173" s="38"/>
      <c r="P173" s="39"/>
    </row>
    <row r="174" spans="1:17" ht="35.25" x14ac:dyDescent="0.4">
      <c r="A174" s="98" t="s">
        <v>112</v>
      </c>
      <c r="B174" s="64"/>
      <c r="C174" s="39"/>
      <c r="D174" s="39"/>
      <c r="E174" s="39"/>
      <c r="F174" s="38"/>
      <c r="G174" s="38"/>
      <c r="H174" s="38"/>
      <c r="I174" s="38"/>
      <c r="J174" s="38"/>
      <c r="K174" s="38"/>
      <c r="L174" s="38"/>
      <c r="M174" s="38"/>
      <c r="N174" s="38"/>
      <c r="O174" s="38"/>
      <c r="P174" s="39"/>
    </row>
    <row r="175" spans="1:17" ht="35.25" x14ac:dyDescent="0.4">
      <c r="A175" s="214" t="s">
        <v>20</v>
      </c>
      <c r="B175" s="214"/>
      <c r="C175" s="214"/>
      <c r="D175" s="214"/>
      <c r="E175" s="214"/>
      <c r="F175" s="214"/>
      <c r="G175" s="214"/>
      <c r="H175" s="214"/>
      <c r="I175" s="44">
        <f>COUNTIF(C179:C187,"&gt;0")</f>
        <v>0</v>
      </c>
      <c r="J175" s="39" t="s">
        <v>21</v>
      </c>
      <c r="K175" s="39"/>
      <c r="L175" s="39"/>
      <c r="M175" s="39"/>
      <c r="N175" s="39"/>
      <c r="O175" s="39"/>
      <c r="P175" s="39"/>
    </row>
    <row r="176" spans="1:17" ht="35.25" x14ac:dyDescent="0.4">
      <c r="A176" s="39"/>
      <c r="B176" s="64"/>
      <c r="C176" s="39"/>
      <c r="D176" s="39"/>
      <c r="E176" s="39"/>
      <c r="F176" s="38"/>
      <c r="G176" s="39"/>
      <c r="H176" s="45"/>
      <c r="I176" s="39"/>
      <c r="J176" s="39"/>
      <c r="K176" s="39"/>
      <c r="L176" s="39"/>
      <c r="M176" s="39"/>
      <c r="N176" s="39"/>
      <c r="O176" s="39"/>
      <c r="P176" s="39"/>
    </row>
    <row r="177" spans="1:18" ht="28.5" customHeight="1" x14ac:dyDescent="0.4">
      <c r="A177" s="38"/>
      <c r="B177" s="38"/>
      <c r="C177" s="38"/>
      <c r="D177" s="38"/>
      <c r="E177" s="38"/>
      <c r="F177" s="38"/>
      <c r="G177" s="38"/>
      <c r="H177" s="197" t="s">
        <v>36</v>
      </c>
      <c r="I177" s="197"/>
      <c r="J177" s="197"/>
      <c r="K177" s="197"/>
      <c r="L177" s="197"/>
      <c r="M177" s="197"/>
      <c r="N177" s="197"/>
      <c r="O177" s="197"/>
      <c r="P177" s="197"/>
      <c r="R177" s="11"/>
    </row>
    <row r="178" spans="1:18" ht="43.5" customHeight="1" x14ac:dyDescent="0.4">
      <c r="A178" s="39"/>
      <c r="B178" s="64"/>
      <c r="C178" s="198" t="s">
        <v>37</v>
      </c>
      <c r="D178" s="198"/>
      <c r="E178" s="198"/>
      <c r="F178" s="198"/>
      <c r="G178" s="198"/>
      <c r="H178" s="199" t="s">
        <v>15</v>
      </c>
      <c r="I178" s="199"/>
      <c r="J178" s="199"/>
      <c r="K178" s="199"/>
      <c r="L178" s="199"/>
      <c r="M178" s="199" t="s">
        <v>14</v>
      </c>
      <c r="N178" s="199"/>
      <c r="O178" s="199"/>
      <c r="P178" s="199"/>
      <c r="R178" s="12"/>
    </row>
    <row r="179" spans="1:18" ht="35.25" x14ac:dyDescent="0.4">
      <c r="A179" s="40" t="s">
        <v>103</v>
      </c>
      <c r="B179" s="40"/>
      <c r="C179" s="47">
        <f>L10</f>
        <v>0</v>
      </c>
      <c r="D179" s="193">
        <f t="shared" ref="D179:D187" si="37">C179*100000</f>
        <v>0</v>
      </c>
      <c r="E179" s="193"/>
      <c r="F179" s="193"/>
      <c r="G179" s="193"/>
      <c r="H179" s="200">
        <f>IF($I$175&gt;=4,J16,0)</f>
        <v>0</v>
      </c>
      <c r="I179" s="200"/>
      <c r="J179" s="201">
        <f t="shared" ref="J179:J187" si="38">H179*7550</f>
        <v>0</v>
      </c>
      <c r="K179" s="201"/>
      <c r="L179" s="201"/>
      <c r="M179" s="46">
        <f>IF($I$175&gt;=4,J17,0)</f>
        <v>0</v>
      </c>
      <c r="N179" s="46"/>
      <c r="O179" s="201">
        <f t="shared" ref="O179:O187" si="39">M179*2760</f>
        <v>0</v>
      </c>
      <c r="P179" s="201"/>
      <c r="R179" s="12"/>
    </row>
    <row r="180" spans="1:18" ht="35.25" x14ac:dyDescent="0.4">
      <c r="A180" s="40" t="s">
        <v>104</v>
      </c>
      <c r="B180" s="40"/>
      <c r="C180" s="47">
        <f>L19</f>
        <v>0</v>
      </c>
      <c r="D180" s="193">
        <f t="shared" si="37"/>
        <v>0</v>
      </c>
      <c r="E180" s="193"/>
      <c r="F180" s="193"/>
      <c r="G180" s="193"/>
      <c r="H180" s="200">
        <f>IF($I$175&gt;=4,J25,0)</f>
        <v>0</v>
      </c>
      <c r="I180" s="200"/>
      <c r="J180" s="201">
        <f t="shared" si="38"/>
        <v>0</v>
      </c>
      <c r="K180" s="201"/>
      <c r="L180" s="201"/>
      <c r="M180" s="46">
        <f>IF($I$175&gt;=4,J26,0)</f>
        <v>0</v>
      </c>
      <c r="N180" s="46"/>
      <c r="O180" s="201">
        <f t="shared" si="39"/>
        <v>0</v>
      </c>
      <c r="P180" s="201"/>
      <c r="R180" s="12"/>
    </row>
    <row r="181" spans="1:18" ht="35.25" x14ac:dyDescent="0.4">
      <c r="A181" s="40" t="s">
        <v>105</v>
      </c>
      <c r="B181" s="40"/>
      <c r="C181" s="47">
        <f>L28</f>
        <v>0</v>
      </c>
      <c r="D181" s="193">
        <f t="shared" si="37"/>
        <v>0</v>
      </c>
      <c r="E181" s="193"/>
      <c r="F181" s="193"/>
      <c r="G181" s="193"/>
      <c r="H181" s="200">
        <f>IF($I$175&gt;=4,J34,0)</f>
        <v>0</v>
      </c>
      <c r="I181" s="200"/>
      <c r="J181" s="201">
        <f t="shared" si="38"/>
        <v>0</v>
      </c>
      <c r="K181" s="201"/>
      <c r="L181" s="201"/>
      <c r="M181" s="46">
        <f>IF($I$175&gt;=4,J35,0)</f>
        <v>0</v>
      </c>
      <c r="N181" s="46"/>
      <c r="O181" s="201">
        <f t="shared" si="39"/>
        <v>0</v>
      </c>
      <c r="P181" s="201"/>
      <c r="R181" s="12"/>
    </row>
    <row r="182" spans="1:18" ht="35.25" x14ac:dyDescent="0.4">
      <c r="A182" s="40" t="s">
        <v>106</v>
      </c>
      <c r="B182" s="40"/>
      <c r="C182" s="47">
        <f>L37</f>
        <v>0</v>
      </c>
      <c r="D182" s="193">
        <f t="shared" si="37"/>
        <v>0</v>
      </c>
      <c r="E182" s="193"/>
      <c r="F182" s="193"/>
      <c r="G182" s="193"/>
      <c r="H182" s="200">
        <f>IF($I$175&gt;=4,J43,0)</f>
        <v>0</v>
      </c>
      <c r="I182" s="200"/>
      <c r="J182" s="201">
        <f t="shared" si="38"/>
        <v>0</v>
      </c>
      <c r="K182" s="201"/>
      <c r="L182" s="201"/>
      <c r="M182" s="46">
        <f>IF($I$175&gt;=4,J44,0)</f>
        <v>0</v>
      </c>
      <c r="N182" s="46"/>
      <c r="O182" s="201">
        <f t="shared" si="39"/>
        <v>0</v>
      </c>
      <c r="P182" s="201"/>
      <c r="R182" s="12"/>
    </row>
    <row r="183" spans="1:18" ht="35.25" x14ac:dyDescent="0.4">
      <c r="A183" s="40" t="s">
        <v>107</v>
      </c>
      <c r="B183" s="40"/>
      <c r="C183" s="47">
        <f>L47</f>
        <v>0</v>
      </c>
      <c r="D183" s="193">
        <f t="shared" si="37"/>
        <v>0</v>
      </c>
      <c r="E183" s="193"/>
      <c r="F183" s="193"/>
      <c r="G183" s="193"/>
      <c r="H183" s="200">
        <f>IF($I$175&gt;=4,J53,0)</f>
        <v>0</v>
      </c>
      <c r="I183" s="200"/>
      <c r="J183" s="201">
        <f t="shared" si="38"/>
        <v>0</v>
      </c>
      <c r="K183" s="201"/>
      <c r="L183" s="201"/>
      <c r="M183" s="46">
        <f>IF($I$175&gt;=4,J54,0)</f>
        <v>0</v>
      </c>
      <c r="N183" s="46"/>
      <c r="O183" s="201">
        <f t="shared" si="39"/>
        <v>0</v>
      </c>
      <c r="P183" s="201"/>
      <c r="R183" s="12"/>
    </row>
    <row r="184" spans="1:18" ht="35.25" x14ac:dyDescent="0.4">
      <c r="A184" s="40" t="s">
        <v>108</v>
      </c>
      <c r="B184" s="40"/>
      <c r="C184" s="47">
        <f>L56</f>
        <v>0</v>
      </c>
      <c r="D184" s="193">
        <f t="shared" si="37"/>
        <v>0</v>
      </c>
      <c r="E184" s="193"/>
      <c r="F184" s="193"/>
      <c r="G184" s="193"/>
      <c r="H184" s="200">
        <f>IF($I$175&gt;=4,J62,0)</f>
        <v>0</v>
      </c>
      <c r="I184" s="200"/>
      <c r="J184" s="201">
        <f t="shared" si="38"/>
        <v>0</v>
      </c>
      <c r="K184" s="201"/>
      <c r="L184" s="201"/>
      <c r="M184" s="46">
        <f>IF($I$175&gt;=4,J63,0)</f>
        <v>0</v>
      </c>
      <c r="N184" s="46"/>
      <c r="O184" s="201">
        <f t="shared" si="39"/>
        <v>0</v>
      </c>
      <c r="P184" s="201"/>
      <c r="R184" s="12"/>
    </row>
    <row r="185" spans="1:18" ht="35.25" x14ac:dyDescent="0.4">
      <c r="A185" s="40" t="s">
        <v>109</v>
      </c>
      <c r="B185" s="40"/>
      <c r="C185" s="47">
        <f>L65</f>
        <v>0</v>
      </c>
      <c r="D185" s="193">
        <f t="shared" si="37"/>
        <v>0</v>
      </c>
      <c r="E185" s="193"/>
      <c r="F185" s="193"/>
      <c r="G185" s="193"/>
      <c r="H185" s="200">
        <f>IF($I$175&gt;=4,J71,0)</f>
        <v>0</v>
      </c>
      <c r="I185" s="200"/>
      <c r="J185" s="201">
        <f t="shared" si="38"/>
        <v>0</v>
      </c>
      <c r="K185" s="201"/>
      <c r="L185" s="201"/>
      <c r="M185" s="46">
        <f>IF($I$175&gt;=4,J72,0)</f>
        <v>0</v>
      </c>
      <c r="N185" s="46"/>
      <c r="O185" s="201">
        <f t="shared" si="39"/>
        <v>0</v>
      </c>
      <c r="P185" s="201"/>
      <c r="R185" s="12"/>
    </row>
    <row r="186" spans="1:18" ht="35.25" x14ac:dyDescent="0.4">
      <c r="A186" s="40" t="s">
        <v>110</v>
      </c>
      <c r="B186" s="40"/>
      <c r="C186" s="47">
        <f>L78</f>
        <v>0</v>
      </c>
      <c r="D186" s="193">
        <f t="shared" si="37"/>
        <v>0</v>
      </c>
      <c r="E186" s="193"/>
      <c r="F186" s="193"/>
      <c r="G186" s="193"/>
      <c r="H186" s="200">
        <f>IF($I$175&gt;=4,J84,0)</f>
        <v>0</v>
      </c>
      <c r="I186" s="200"/>
      <c r="J186" s="201">
        <f t="shared" si="38"/>
        <v>0</v>
      </c>
      <c r="K186" s="201"/>
      <c r="L186" s="201"/>
      <c r="M186" s="46">
        <f>IF($I$175&gt;=4,J85,0)</f>
        <v>0</v>
      </c>
      <c r="N186" s="46"/>
      <c r="O186" s="201">
        <f t="shared" si="39"/>
        <v>0</v>
      </c>
      <c r="P186" s="201"/>
      <c r="R186" s="12"/>
    </row>
    <row r="187" spans="1:18" ht="36" thickBot="1" x14ac:dyDescent="0.45">
      <c r="A187" s="48" t="s">
        <v>111</v>
      </c>
      <c r="B187" s="48"/>
      <c r="C187" s="49">
        <f>L87</f>
        <v>0</v>
      </c>
      <c r="D187" s="222">
        <f t="shared" si="37"/>
        <v>0</v>
      </c>
      <c r="E187" s="222"/>
      <c r="F187" s="222"/>
      <c r="G187" s="222"/>
      <c r="H187" s="223">
        <f>IF($I$175&gt;=4,J93,0)</f>
        <v>0</v>
      </c>
      <c r="I187" s="223"/>
      <c r="J187" s="207">
        <f t="shared" si="38"/>
        <v>0</v>
      </c>
      <c r="K187" s="207"/>
      <c r="L187" s="207"/>
      <c r="M187" s="50">
        <f>IF($I$175&gt;=4,J94,0)</f>
        <v>0</v>
      </c>
      <c r="N187" s="50"/>
      <c r="O187" s="207">
        <f t="shared" si="39"/>
        <v>0</v>
      </c>
      <c r="P187" s="207"/>
    </row>
    <row r="188" spans="1:18" ht="36" thickTop="1" x14ac:dyDescent="0.4">
      <c r="A188" s="51" t="s">
        <v>34</v>
      </c>
      <c r="B188" s="51"/>
      <c r="C188" s="52">
        <f>SUM(C179:C187)</f>
        <v>0</v>
      </c>
      <c r="D188" s="217">
        <f>SUM(D179:G187)</f>
        <v>0</v>
      </c>
      <c r="E188" s="217"/>
      <c r="F188" s="217"/>
      <c r="G188" s="217"/>
      <c r="H188" s="218">
        <f>SUM(H179:I187)</f>
        <v>0</v>
      </c>
      <c r="I188" s="218"/>
      <c r="J188" s="208">
        <f>SUM(J179:L187)</f>
        <v>0</v>
      </c>
      <c r="K188" s="208"/>
      <c r="L188" s="208"/>
      <c r="M188" s="53">
        <f>SUM(M179:M187)</f>
        <v>0</v>
      </c>
      <c r="N188" s="53"/>
      <c r="O188" s="208">
        <f>SUM(O179:P187)</f>
        <v>0</v>
      </c>
      <c r="P188" s="208"/>
    </row>
    <row r="189" spans="1:18" ht="163.5" customHeight="1" x14ac:dyDescent="0.4">
      <c r="A189" s="48"/>
      <c r="B189" s="48"/>
      <c r="C189" s="48"/>
      <c r="D189" s="48"/>
      <c r="E189" s="48"/>
      <c r="F189" s="48"/>
      <c r="G189" s="48"/>
      <c r="H189" s="54"/>
      <c r="I189" s="54"/>
      <c r="J189" s="54"/>
      <c r="K189" s="54"/>
      <c r="L189" s="54"/>
      <c r="M189" s="54"/>
      <c r="N189" s="54"/>
      <c r="O189" s="54"/>
      <c r="P189" s="54"/>
    </row>
    <row r="190" spans="1:18" ht="35.25" x14ac:dyDescent="0.4">
      <c r="A190" s="41" t="s">
        <v>22</v>
      </c>
      <c r="B190" s="209"/>
      <c r="C190" s="210"/>
      <c r="D190" s="210"/>
      <c r="E190" s="210"/>
      <c r="F190" s="210"/>
      <c r="G190" s="211"/>
      <c r="H190" s="215" t="s">
        <v>23</v>
      </c>
      <c r="I190" s="215"/>
      <c r="J190" s="215"/>
      <c r="K190" s="219"/>
      <c r="L190" s="220"/>
      <c r="M190" s="220"/>
      <c r="N190" s="220"/>
      <c r="O190" s="220"/>
      <c r="P190" s="221"/>
    </row>
    <row r="191" spans="1:18" ht="35.25" x14ac:dyDescent="0.4">
      <c r="A191" s="41" t="s">
        <v>24</v>
      </c>
      <c r="B191" s="204"/>
      <c r="C191" s="205"/>
      <c r="D191" s="205"/>
      <c r="E191" s="205"/>
      <c r="F191" s="205"/>
      <c r="G191" s="206"/>
      <c r="H191" s="215" t="s">
        <v>25</v>
      </c>
      <c r="I191" s="215"/>
      <c r="J191" s="215"/>
      <c r="K191" s="216"/>
      <c r="L191" s="216"/>
      <c r="M191" s="216"/>
      <c r="N191" s="216"/>
      <c r="O191" s="216"/>
      <c r="P191" s="216"/>
    </row>
    <row r="192" spans="1:18" ht="30" customHeight="1" x14ac:dyDescent="0.4">
      <c r="A192" s="41" t="s">
        <v>26</v>
      </c>
      <c r="B192" s="204"/>
      <c r="C192" s="205"/>
      <c r="D192" s="205"/>
      <c r="E192" s="205"/>
      <c r="F192" s="205"/>
      <c r="G192" s="206"/>
      <c r="H192" s="215" t="s">
        <v>27</v>
      </c>
      <c r="I192" s="215"/>
      <c r="J192" s="215"/>
      <c r="K192" s="216"/>
      <c r="L192" s="216"/>
      <c r="M192" s="216"/>
      <c r="N192" s="216"/>
      <c r="O192" s="216"/>
      <c r="P192" s="216"/>
    </row>
    <row r="193" spans="1:16" ht="30" customHeight="1" x14ac:dyDescent="0.4">
      <c r="A193" s="41" t="s">
        <v>29</v>
      </c>
      <c r="B193" s="204"/>
      <c r="C193" s="205"/>
      <c r="D193" s="205"/>
      <c r="E193" s="205"/>
      <c r="F193" s="205"/>
      <c r="G193" s="205"/>
      <c r="H193" s="205"/>
      <c r="I193" s="205"/>
      <c r="J193" s="205"/>
      <c r="K193" s="205"/>
      <c r="L193" s="205"/>
      <c r="M193" s="205"/>
      <c r="N193" s="205"/>
      <c r="O193" s="205"/>
      <c r="P193" s="206"/>
    </row>
    <row r="194" spans="1:16" ht="30" customHeight="1" x14ac:dyDescent="0.4">
      <c r="A194" s="41" t="s">
        <v>28</v>
      </c>
      <c r="B194" s="204"/>
      <c r="C194" s="205"/>
      <c r="D194" s="205"/>
      <c r="E194" s="205"/>
      <c r="F194" s="205"/>
      <c r="G194" s="205"/>
      <c r="H194" s="205"/>
      <c r="I194" s="205"/>
      <c r="J194" s="205"/>
      <c r="K194" s="205"/>
      <c r="L194" s="205"/>
      <c r="M194" s="205"/>
      <c r="N194" s="205"/>
      <c r="O194" s="205"/>
      <c r="P194" s="206"/>
    </row>
    <row r="195" spans="1:16" x14ac:dyDescent="0.4">
      <c r="D195" s="202"/>
      <c r="E195" s="202"/>
    </row>
    <row r="196" spans="1:16" x14ac:dyDescent="0.4">
      <c r="D196" s="202"/>
      <c r="E196" s="202"/>
    </row>
    <row r="197" spans="1:16" ht="18.75" customHeight="1" x14ac:dyDescent="0.4">
      <c r="D197" s="202"/>
      <c r="E197" s="202"/>
    </row>
    <row r="198" spans="1:16" ht="18.75" customHeight="1" x14ac:dyDescent="0.4">
      <c r="D198" s="202"/>
      <c r="E198" s="202"/>
    </row>
    <row r="199" spans="1:16" x14ac:dyDescent="0.4">
      <c r="D199" s="202"/>
      <c r="E199" s="202"/>
    </row>
    <row r="200" spans="1:16" x14ac:dyDescent="0.4">
      <c r="D200" s="202"/>
      <c r="E200" s="202"/>
    </row>
    <row r="201" spans="1:16" x14ac:dyDescent="0.4">
      <c r="D201" s="202"/>
      <c r="E201" s="202"/>
    </row>
    <row r="202" spans="1:16" x14ac:dyDescent="0.4">
      <c r="D202" s="202"/>
      <c r="E202" s="202"/>
    </row>
    <row r="203" spans="1:16" x14ac:dyDescent="0.4">
      <c r="D203" s="202"/>
      <c r="E203" s="202"/>
    </row>
    <row r="204" spans="1:16" x14ac:dyDescent="0.4">
      <c r="D204" s="202"/>
      <c r="E204" s="202"/>
    </row>
    <row r="205" spans="1:16" x14ac:dyDescent="0.4">
      <c r="D205" s="202"/>
      <c r="E205" s="202"/>
    </row>
    <row r="206" spans="1:16" x14ac:dyDescent="0.4">
      <c r="D206" s="202"/>
      <c r="E206" s="202"/>
    </row>
    <row r="207" spans="1:16" x14ac:dyDescent="0.4">
      <c r="D207" s="202"/>
      <c r="E207" s="202"/>
    </row>
    <row r="208" spans="1:16" x14ac:dyDescent="0.4">
      <c r="D208" s="202"/>
      <c r="E208" s="202"/>
    </row>
    <row r="209" spans="4:5" x14ac:dyDescent="0.4">
      <c r="D209" s="202"/>
      <c r="E209" s="202"/>
    </row>
    <row r="210" spans="4:5" x14ac:dyDescent="0.4">
      <c r="D210" s="202"/>
      <c r="E210" s="202"/>
    </row>
    <row r="211" spans="4:5" x14ac:dyDescent="0.4">
      <c r="D211" s="202"/>
      <c r="E211" s="202"/>
    </row>
  </sheetData>
  <sheetProtection password="FCF5" sheet="1" objects="1" scenarios="1" selectLockedCells="1"/>
  <mergeCells count="228">
    <mergeCell ref="M152:P152"/>
    <mergeCell ref="A175:H175"/>
    <mergeCell ref="H191:J191"/>
    <mergeCell ref="K191:P191"/>
    <mergeCell ref="H192:J192"/>
    <mergeCell ref="K192:P192"/>
    <mergeCell ref="D188:G188"/>
    <mergeCell ref="H188:I188"/>
    <mergeCell ref="D184:G184"/>
    <mergeCell ref="H184:I184"/>
    <mergeCell ref="J184:L184"/>
    <mergeCell ref="O184:P184"/>
    <mergeCell ref="D185:G185"/>
    <mergeCell ref="H185:I185"/>
    <mergeCell ref="J185:L185"/>
    <mergeCell ref="O185:P185"/>
    <mergeCell ref="H186:I186"/>
    <mergeCell ref="H190:J190"/>
    <mergeCell ref="K190:P190"/>
    <mergeCell ref="D186:G186"/>
    <mergeCell ref="J186:L186"/>
    <mergeCell ref="O186:P186"/>
    <mergeCell ref="D187:G187"/>
    <mergeCell ref="H187:I187"/>
    <mergeCell ref="D146:L146"/>
    <mergeCell ref="M50:O50"/>
    <mergeCell ref="M51:O51"/>
    <mergeCell ref="M53:O53"/>
    <mergeCell ref="M54:O54"/>
    <mergeCell ref="M40:O40"/>
    <mergeCell ref="M41:O41"/>
    <mergeCell ref="M43:O43"/>
    <mergeCell ref="M44:O44"/>
    <mergeCell ref="M46:O46"/>
    <mergeCell ref="M47:O47"/>
    <mergeCell ref="M42:O42"/>
    <mergeCell ref="M88:O88"/>
    <mergeCell ref="M89:O89"/>
    <mergeCell ref="J87:K88"/>
    <mergeCell ref="M80:O80"/>
    <mergeCell ref="M83:O83"/>
    <mergeCell ref="M67:O67"/>
    <mergeCell ref="J41:J42"/>
    <mergeCell ref="K41:K42"/>
    <mergeCell ref="J47:K48"/>
    <mergeCell ref="L47:L48"/>
    <mergeCell ref="J51:J52"/>
    <mergeCell ref="K51:K52"/>
    <mergeCell ref="J187:L187"/>
    <mergeCell ref="O187:P187"/>
    <mergeCell ref="J188:L188"/>
    <mergeCell ref="O188:P188"/>
    <mergeCell ref="D195:E195"/>
    <mergeCell ref="D209:E209"/>
    <mergeCell ref="B192:G192"/>
    <mergeCell ref="B191:G191"/>
    <mergeCell ref="B190:G190"/>
    <mergeCell ref="D210:E210"/>
    <mergeCell ref="D211:E211"/>
    <mergeCell ref="H96:L96"/>
    <mergeCell ref="H97:L97"/>
    <mergeCell ref="D202:E202"/>
    <mergeCell ref="D203:E203"/>
    <mergeCell ref="D204:E204"/>
    <mergeCell ref="D205:E205"/>
    <mergeCell ref="D206:E206"/>
    <mergeCell ref="D207:E207"/>
    <mergeCell ref="D196:E196"/>
    <mergeCell ref="D197:E197"/>
    <mergeCell ref="D198:E198"/>
    <mergeCell ref="D199:E199"/>
    <mergeCell ref="D200:E200"/>
    <mergeCell ref="D201:E201"/>
    <mergeCell ref="D208:E208"/>
    <mergeCell ref="B194:P194"/>
    <mergeCell ref="B193:P193"/>
    <mergeCell ref="H183:I183"/>
    <mergeCell ref="J183:L183"/>
    <mergeCell ref="O183:P183"/>
    <mergeCell ref="D180:G180"/>
    <mergeCell ref="H180:I180"/>
    <mergeCell ref="D183:G183"/>
    <mergeCell ref="A157:P157"/>
    <mergeCell ref="A161:P161"/>
    <mergeCell ref="F164:K164"/>
    <mergeCell ref="H177:P177"/>
    <mergeCell ref="C178:G178"/>
    <mergeCell ref="H178:L178"/>
    <mergeCell ref="M178:P178"/>
    <mergeCell ref="D179:G179"/>
    <mergeCell ref="H179:I179"/>
    <mergeCell ref="J179:L179"/>
    <mergeCell ref="O179:P179"/>
    <mergeCell ref="J180:L180"/>
    <mergeCell ref="O180:P180"/>
    <mergeCell ref="D181:G181"/>
    <mergeCell ref="H181:I181"/>
    <mergeCell ref="J181:L181"/>
    <mergeCell ref="O181:P181"/>
    <mergeCell ref="D182:G182"/>
    <mergeCell ref="H182:I182"/>
    <mergeCell ref="J182:L182"/>
    <mergeCell ref="O182:P182"/>
    <mergeCell ref="M26:O26"/>
    <mergeCell ref="M27:O27"/>
    <mergeCell ref="M19:O19"/>
    <mergeCell ref="M61:O61"/>
    <mergeCell ref="M59:O59"/>
    <mergeCell ref="M60:O60"/>
    <mergeCell ref="M25:O25"/>
    <mergeCell ref="M35:O35"/>
    <mergeCell ref="M36:O36"/>
    <mergeCell ref="M37:O37"/>
    <mergeCell ref="M28:O28"/>
    <mergeCell ref="M55:O55"/>
    <mergeCell ref="M56:O56"/>
    <mergeCell ref="M48:O48"/>
    <mergeCell ref="M49:O49"/>
    <mergeCell ref="M52:O52"/>
    <mergeCell ref="M58:O58"/>
    <mergeCell ref="J19:K20"/>
    <mergeCell ref="L19:L20"/>
    <mergeCell ref="M20:O20"/>
    <mergeCell ref="M22:O22"/>
    <mergeCell ref="M24:O24"/>
    <mergeCell ref="M18:O18"/>
    <mergeCell ref="M21:O21"/>
    <mergeCell ref="M23:O23"/>
    <mergeCell ref="J23:J24"/>
    <mergeCell ref="K23:K24"/>
    <mergeCell ref="J28:K29"/>
    <mergeCell ref="L28:L29"/>
    <mergeCell ref="M29:O29"/>
    <mergeCell ref="M30:O30"/>
    <mergeCell ref="M33:O33"/>
    <mergeCell ref="J37:K38"/>
    <mergeCell ref="L37:L38"/>
    <mergeCell ref="M38:O38"/>
    <mergeCell ref="M39:O39"/>
    <mergeCell ref="M31:O31"/>
    <mergeCell ref="M32:O32"/>
    <mergeCell ref="M34:O34"/>
    <mergeCell ref="J32:J33"/>
    <mergeCell ref="K32:K33"/>
    <mergeCell ref="J91:J92"/>
    <mergeCell ref="D98:E98"/>
    <mergeCell ref="A134:O134"/>
    <mergeCell ref="L87:L88"/>
    <mergeCell ref="M92:O92"/>
    <mergeCell ref="M64:O64"/>
    <mergeCell ref="A120:O120"/>
    <mergeCell ref="M79:O79"/>
    <mergeCell ref="D97:E97"/>
    <mergeCell ref="M93:O93"/>
    <mergeCell ref="M70:O70"/>
    <mergeCell ref="C73:J73"/>
    <mergeCell ref="M65:O65"/>
    <mergeCell ref="M68:O68"/>
    <mergeCell ref="M69:O69"/>
    <mergeCell ref="M71:O71"/>
    <mergeCell ref="B126:M126"/>
    <mergeCell ref="B129:M129"/>
    <mergeCell ref="B1:K1"/>
    <mergeCell ref="M1:P1"/>
    <mergeCell ref="M17:O17"/>
    <mergeCell ref="M16:O16"/>
    <mergeCell ref="M15:O15"/>
    <mergeCell ref="M14:O14"/>
    <mergeCell ref="K14:K15"/>
    <mergeCell ref="J14:J15"/>
    <mergeCell ref="M13:O13"/>
    <mergeCell ref="M12:O12"/>
    <mergeCell ref="M11:O11"/>
    <mergeCell ref="M10:O10"/>
    <mergeCell ref="L10:L11"/>
    <mergeCell ref="J10:K11"/>
    <mergeCell ref="M9:O9"/>
    <mergeCell ref="J7:K8"/>
    <mergeCell ref="L7:L8"/>
    <mergeCell ref="M7:O8"/>
    <mergeCell ref="M150:O150"/>
    <mergeCell ref="M3:O3"/>
    <mergeCell ref="M151:P151"/>
    <mergeCell ref="M153:P153"/>
    <mergeCell ref="M154:P154"/>
    <mergeCell ref="M155:P155"/>
    <mergeCell ref="M75:O76"/>
    <mergeCell ref="L75:L76"/>
    <mergeCell ref="M57:O57"/>
    <mergeCell ref="L56:L57"/>
    <mergeCell ref="A114:M115"/>
    <mergeCell ref="J60:J61"/>
    <mergeCell ref="K60:K61"/>
    <mergeCell ref="M72:O72"/>
    <mergeCell ref="J65:K66"/>
    <mergeCell ref="L65:L66"/>
    <mergeCell ref="J78:K79"/>
    <mergeCell ref="L78:L79"/>
    <mergeCell ref="M66:O66"/>
    <mergeCell ref="D96:E96"/>
    <mergeCell ref="J75:K76"/>
    <mergeCell ref="C145:P145"/>
    <mergeCell ref="M62:O62"/>
    <mergeCell ref="J56:K57"/>
    <mergeCell ref="B139:M139"/>
    <mergeCell ref="B142:M142"/>
    <mergeCell ref="M149:O149"/>
    <mergeCell ref="J82:J83"/>
    <mergeCell ref="K82:K83"/>
    <mergeCell ref="J69:J70"/>
    <mergeCell ref="K69:K70"/>
    <mergeCell ref="A112:M113"/>
    <mergeCell ref="M63:O63"/>
    <mergeCell ref="M77:O77"/>
    <mergeCell ref="M78:O78"/>
    <mergeCell ref="M81:O81"/>
    <mergeCell ref="M82:O82"/>
    <mergeCell ref="M84:O84"/>
    <mergeCell ref="M85:O85"/>
    <mergeCell ref="M86:O86"/>
    <mergeCell ref="M87:O87"/>
    <mergeCell ref="M90:O90"/>
    <mergeCell ref="M91:O91"/>
    <mergeCell ref="A98:C98"/>
    <mergeCell ref="A97:C97"/>
    <mergeCell ref="A96:C96"/>
    <mergeCell ref="M94:O94"/>
    <mergeCell ref="K91:K92"/>
  </mergeCells>
  <phoneticPr fontId="2"/>
  <dataValidations count="6">
    <dataValidation imeMode="disabled" allowBlank="1" showInputMessage="1" showErrorMessage="1" sqref="M154:P154 B190:G190 K190:P190 K192:P192"/>
    <dataValidation type="whole" imeMode="disabled" allowBlank="1" showInputMessage="1" showErrorMessage="1" error="整数で入力してください。" prompt="整数で入力してください。" sqref="C10:I11 C13:I15 C19:I20 C22:I24 C31:I33 C37:I38 C40:I42 C47:I48 C50:I52 C59:I61 C56:I57 C65:I66 C68:I70 C78:I79 C81:I83 C87:I88 C90:I92">
      <formula1>0</formula1>
      <formula2>9999</formula2>
    </dataValidation>
    <dataValidation type="custom" imeMode="disabled" allowBlank="1" showInputMessage="1" showErrorMessage="1" error="数値(小数点第2位まで)で入力してください。_x000a_・1時間       → 1_x000a_・1時間15分 → 1.25_x000a_・1時間30分 → 1.5_x000a_・1時間45分 → 1.75" prompt="数値(小数点第2位まで)で入力してください。_x000a_・1時間       → 1_x000a_・1時間15分 → 1.25_x000a_・1時間30分 → 1.5_x000a_・1時間45分 → 1.75" sqref="C16:I17 C25:I26 C34:I35 C43:I44 C53:I54 C62:I63 C71:I72 C84:I85 C93:I94">
      <formula1>C16*100=INT(C16*100)</formula1>
    </dataValidation>
    <dataValidation type="list" allowBlank="1" showInputMessage="1" showErrorMessage="1" error="プルダウンから選択してください。" prompt="プルダウンから選択してください。" sqref="P102 P104 P108 P112 C106 C110">
      <formula1>$Z$1:$Z$2</formula1>
    </dataValidation>
    <dataValidation type="date" allowBlank="1" showInputMessage="1" showErrorMessage="1" errorTitle="日付エラー" error="yyyy/m/d形式_x000a_もしくは和暦の場合は「令和4年8月1日」のように間にスペースを入れずに入力してください。" prompt="yyyy/m/d形式_x000a_もしくは令和4年m月d日形式" sqref="M3:O3">
      <formula1>44562</formula1>
      <formula2>44926</formula2>
    </dataValidation>
    <dataValidation imeMode="fullKatakana" allowBlank="1" showInputMessage="1" showErrorMessage="1" sqref="B193:P193"/>
  </dataValidations>
  <pageMargins left="0.70866141732283472" right="0.70866141732283472" top="0.74803149606299213" bottom="0.74803149606299213" header="0.31496062992125984" footer="0.31496062992125984"/>
  <pageSetup paperSize="9" scale="39" fitToHeight="0" orientation="portrait" r:id="rId1"/>
  <rowBreaks count="3" manualBreakCount="3">
    <brk id="72" max="15" man="1"/>
    <brk id="98" max="15" man="1"/>
    <brk id="146"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view="pageBreakPreview" zoomScaleNormal="70" zoomScaleSheetLayoutView="100" workbookViewId="0">
      <selection activeCell="O40" sqref="O40"/>
    </sheetView>
  </sheetViews>
  <sheetFormatPr defaultRowHeight="18.75" x14ac:dyDescent="0.4"/>
  <cols>
    <col min="1" max="16384" width="9" style="129"/>
  </cols>
  <sheetData>
    <row r="1" spans="1:13" ht="36.75" customHeight="1" x14ac:dyDescent="0.4">
      <c r="A1" s="226" t="s">
        <v>114</v>
      </c>
      <c r="B1" s="226"/>
      <c r="C1" s="226"/>
      <c r="D1" s="226"/>
      <c r="E1" s="226"/>
      <c r="F1" s="226"/>
      <c r="G1" s="226"/>
      <c r="H1" s="226"/>
      <c r="I1" s="226"/>
      <c r="J1" s="226"/>
      <c r="K1" s="226"/>
      <c r="L1" s="226"/>
      <c r="M1" s="226"/>
    </row>
    <row r="2" spans="1:13" ht="19.5" customHeight="1" x14ac:dyDescent="0.4"/>
    <row r="3" spans="1:13" ht="27" customHeight="1" x14ac:dyDescent="0.4">
      <c r="A3" s="227" t="s">
        <v>115</v>
      </c>
      <c r="B3" s="227"/>
      <c r="C3" s="227"/>
      <c r="D3" s="227"/>
      <c r="E3" s="227"/>
      <c r="F3" s="227"/>
    </row>
    <row r="4" spans="1:13" ht="19.5" customHeight="1" x14ac:dyDescent="0.4">
      <c r="A4" s="224" t="s">
        <v>118</v>
      </c>
      <c r="B4" s="224"/>
      <c r="C4" s="224"/>
      <c r="D4" s="224"/>
      <c r="E4" s="224"/>
      <c r="F4" s="224"/>
      <c r="G4" s="224"/>
      <c r="H4" s="224"/>
      <c r="I4" s="224"/>
      <c r="J4" s="224"/>
      <c r="K4" s="224"/>
      <c r="L4" s="224"/>
      <c r="M4" s="224"/>
    </row>
    <row r="5" spans="1:13" x14ac:dyDescent="0.4">
      <c r="A5" s="224"/>
      <c r="B5" s="224"/>
      <c r="C5" s="224"/>
      <c r="D5" s="224"/>
      <c r="E5" s="224"/>
      <c r="F5" s="224"/>
      <c r="G5" s="224"/>
      <c r="H5" s="224"/>
      <c r="I5" s="224"/>
      <c r="J5" s="224"/>
      <c r="K5" s="224"/>
      <c r="L5" s="224"/>
      <c r="M5" s="224"/>
    </row>
    <row r="6" spans="1:13" x14ac:dyDescent="0.4">
      <c r="A6" s="224"/>
      <c r="B6" s="224"/>
      <c r="C6" s="224"/>
      <c r="D6" s="224"/>
      <c r="E6" s="224"/>
      <c r="F6" s="224"/>
      <c r="G6" s="224"/>
      <c r="H6" s="224"/>
      <c r="I6" s="224"/>
      <c r="J6" s="224"/>
      <c r="K6" s="224"/>
      <c r="L6" s="224"/>
      <c r="M6" s="224"/>
    </row>
    <row r="7" spans="1:13" x14ac:dyDescent="0.4">
      <c r="A7" s="224"/>
      <c r="B7" s="224"/>
      <c r="C7" s="224"/>
      <c r="D7" s="224"/>
      <c r="E7" s="224"/>
      <c r="F7" s="224"/>
      <c r="G7" s="224"/>
      <c r="H7" s="224"/>
      <c r="I7" s="224"/>
      <c r="J7" s="224"/>
      <c r="K7" s="224"/>
      <c r="L7" s="224"/>
      <c r="M7" s="224"/>
    </row>
    <row r="8" spans="1:13" x14ac:dyDescent="0.4">
      <c r="A8" s="224"/>
      <c r="B8" s="224"/>
      <c r="C8" s="224"/>
      <c r="D8" s="224"/>
      <c r="E8" s="224"/>
      <c r="F8" s="224"/>
      <c r="G8" s="224"/>
      <c r="H8" s="224"/>
      <c r="I8" s="224"/>
      <c r="J8" s="224"/>
      <c r="K8" s="224"/>
      <c r="L8" s="224"/>
      <c r="M8" s="224"/>
    </row>
    <row r="9" spans="1:13" x14ac:dyDescent="0.4">
      <c r="A9" s="228" t="s">
        <v>116</v>
      </c>
      <c r="B9" s="229"/>
      <c r="C9" s="229"/>
      <c r="D9" s="229"/>
      <c r="E9" s="229"/>
      <c r="F9" s="229"/>
      <c r="G9" s="229"/>
      <c r="H9" s="229"/>
      <c r="I9" s="229"/>
      <c r="J9" s="229"/>
      <c r="K9" s="229"/>
      <c r="L9" s="229"/>
      <c r="M9" s="229"/>
    </row>
    <row r="10" spans="1:13" x14ac:dyDescent="0.4">
      <c r="A10" s="229"/>
      <c r="B10" s="229"/>
      <c r="C10" s="229"/>
      <c r="D10" s="229"/>
      <c r="E10" s="229"/>
      <c r="F10" s="229"/>
      <c r="G10" s="229"/>
      <c r="H10" s="229"/>
      <c r="I10" s="229"/>
      <c r="J10" s="229"/>
      <c r="K10" s="229"/>
      <c r="L10" s="229"/>
      <c r="M10" s="229"/>
    </row>
    <row r="11" spans="1:13" x14ac:dyDescent="0.4">
      <c r="A11" s="229"/>
      <c r="B11" s="229"/>
      <c r="C11" s="229"/>
      <c r="D11" s="229"/>
      <c r="E11" s="229"/>
      <c r="F11" s="229"/>
      <c r="G11" s="229"/>
      <c r="H11" s="229"/>
      <c r="I11" s="229"/>
      <c r="J11" s="229"/>
      <c r="K11" s="229"/>
      <c r="L11" s="229"/>
      <c r="M11" s="229"/>
    </row>
    <row r="12" spans="1:13" x14ac:dyDescent="0.4">
      <c r="A12" s="229"/>
      <c r="B12" s="229"/>
      <c r="C12" s="229"/>
      <c r="D12" s="229"/>
      <c r="E12" s="229"/>
      <c r="F12" s="229"/>
      <c r="G12" s="229"/>
      <c r="H12" s="229"/>
      <c r="I12" s="229"/>
      <c r="J12" s="229"/>
      <c r="K12" s="229"/>
      <c r="L12" s="229"/>
      <c r="M12" s="229"/>
    </row>
    <row r="13" spans="1:13" x14ac:dyDescent="0.4">
      <c r="A13" s="229"/>
      <c r="B13" s="229"/>
      <c r="C13" s="229"/>
      <c r="D13" s="229"/>
      <c r="E13" s="229"/>
      <c r="F13" s="229"/>
      <c r="G13" s="229"/>
      <c r="H13" s="229"/>
      <c r="I13" s="229"/>
      <c r="J13" s="229"/>
      <c r="K13" s="229"/>
      <c r="L13" s="229"/>
      <c r="M13" s="229"/>
    </row>
    <row r="14" spans="1:13" x14ac:dyDescent="0.4">
      <c r="A14" s="229"/>
      <c r="B14" s="229"/>
      <c r="C14" s="229"/>
      <c r="D14" s="229"/>
      <c r="E14" s="229"/>
      <c r="F14" s="229"/>
      <c r="G14" s="229"/>
      <c r="H14" s="229"/>
      <c r="I14" s="229"/>
      <c r="J14" s="229"/>
      <c r="K14" s="229"/>
      <c r="L14" s="229"/>
      <c r="M14" s="229"/>
    </row>
    <row r="15" spans="1:13" x14ac:dyDescent="0.4">
      <c r="A15" s="224" t="s">
        <v>117</v>
      </c>
      <c r="B15" s="224"/>
      <c r="C15" s="224"/>
      <c r="D15" s="224"/>
      <c r="E15" s="224"/>
      <c r="F15" s="224"/>
      <c r="G15" s="224"/>
      <c r="H15" s="224"/>
      <c r="I15" s="224"/>
      <c r="J15" s="224"/>
      <c r="K15" s="224"/>
      <c r="L15" s="224"/>
      <c r="M15" s="224"/>
    </row>
    <row r="16" spans="1:13" x14ac:dyDescent="0.4">
      <c r="A16" s="224"/>
      <c r="B16" s="224"/>
      <c r="C16" s="224"/>
      <c r="D16" s="224"/>
      <c r="E16" s="224"/>
      <c r="F16" s="224"/>
      <c r="G16" s="224"/>
      <c r="H16" s="224"/>
      <c r="I16" s="224"/>
      <c r="J16" s="224"/>
      <c r="K16" s="224"/>
      <c r="L16" s="224"/>
      <c r="M16" s="224"/>
    </row>
    <row r="17" spans="1:13" x14ac:dyDescent="0.4">
      <c r="A17" s="224"/>
      <c r="B17" s="224"/>
      <c r="C17" s="224"/>
      <c r="D17" s="224"/>
      <c r="E17" s="224"/>
      <c r="F17" s="224"/>
      <c r="G17" s="224"/>
      <c r="H17" s="224"/>
      <c r="I17" s="224"/>
      <c r="J17" s="224"/>
      <c r="K17" s="224"/>
      <c r="L17" s="224"/>
      <c r="M17" s="224"/>
    </row>
    <row r="18" spans="1:13" x14ac:dyDescent="0.4">
      <c r="A18" s="224"/>
      <c r="B18" s="224"/>
      <c r="C18" s="224"/>
      <c r="D18" s="224"/>
      <c r="E18" s="224"/>
      <c r="F18" s="224"/>
      <c r="G18" s="224"/>
      <c r="H18" s="224"/>
      <c r="I18" s="224"/>
      <c r="J18" s="224"/>
      <c r="K18" s="224"/>
      <c r="L18" s="224"/>
      <c r="M18" s="224"/>
    </row>
    <row r="19" spans="1:13" x14ac:dyDescent="0.4">
      <c r="A19" s="224"/>
      <c r="B19" s="224"/>
      <c r="C19" s="224"/>
      <c r="D19" s="224"/>
      <c r="E19" s="224"/>
      <c r="F19" s="224"/>
      <c r="G19" s="224"/>
      <c r="H19" s="224"/>
      <c r="I19" s="224"/>
      <c r="J19" s="224"/>
      <c r="K19" s="224"/>
      <c r="L19" s="224"/>
      <c r="M19" s="224"/>
    </row>
    <row r="20" spans="1:13" x14ac:dyDescent="0.4">
      <c r="A20" s="224"/>
      <c r="B20" s="224"/>
      <c r="C20" s="224"/>
      <c r="D20" s="224"/>
      <c r="E20" s="224"/>
      <c r="F20" s="224"/>
      <c r="G20" s="224"/>
      <c r="H20" s="224"/>
      <c r="I20" s="224"/>
      <c r="J20" s="224"/>
      <c r="K20" s="224"/>
      <c r="L20" s="224"/>
      <c r="M20" s="224"/>
    </row>
    <row r="22" spans="1:13" ht="27" customHeight="1" x14ac:dyDescent="0.4">
      <c r="A22" s="227" t="s">
        <v>119</v>
      </c>
      <c r="B22" s="227"/>
      <c r="C22" s="227"/>
      <c r="D22" s="227"/>
      <c r="E22" s="227"/>
      <c r="F22" s="227"/>
    </row>
    <row r="23" spans="1:13" s="131" customFormat="1" ht="18.75" customHeight="1" x14ac:dyDescent="0.4">
      <c r="A23" s="224" t="s">
        <v>120</v>
      </c>
      <c r="B23" s="224"/>
      <c r="C23" s="224"/>
      <c r="D23" s="224"/>
      <c r="E23" s="224"/>
      <c r="F23" s="224"/>
      <c r="G23" s="224"/>
      <c r="H23" s="224"/>
      <c r="I23" s="224"/>
      <c r="J23" s="224"/>
      <c r="K23" s="224"/>
      <c r="L23" s="224"/>
      <c r="M23" s="224"/>
    </row>
    <row r="24" spans="1:13" s="131" customFormat="1" ht="18.75" customHeight="1" x14ac:dyDescent="0.4">
      <c r="A24" s="224"/>
      <c r="B24" s="224"/>
      <c r="C24" s="224"/>
      <c r="D24" s="224"/>
      <c r="E24" s="224"/>
      <c r="F24" s="224"/>
      <c r="G24" s="224"/>
      <c r="H24" s="224"/>
      <c r="I24" s="224"/>
      <c r="J24" s="224"/>
      <c r="K24" s="224"/>
      <c r="L24" s="224"/>
      <c r="M24" s="224"/>
    </row>
    <row r="25" spans="1:13" s="131" customFormat="1" ht="18.75" customHeight="1" x14ac:dyDescent="0.4">
      <c r="A25" s="224"/>
      <c r="B25" s="224"/>
      <c r="C25" s="224"/>
      <c r="D25" s="224"/>
      <c r="E25" s="224"/>
      <c r="F25" s="224"/>
      <c r="G25" s="224"/>
      <c r="H25" s="224"/>
      <c r="I25" s="224"/>
      <c r="J25" s="224"/>
      <c r="K25" s="224"/>
      <c r="L25" s="224"/>
      <c r="M25" s="224"/>
    </row>
    <row r="26" spans="1:13" s="131" customFormat="1" ht="18.75" customHeight="1" x14ac:dyDescent="0.4">
      <c r="A26" s="224"/>
      <c r="B26" s="224"/>
      <c r="C26" s="224"/>
      <c r="D26" s="224"/>
      <c r="E26" s="224"/>
      <c r="F26" s="224"/>
      <c r="G26" s="224"/>
      <c r="H26" s="224"/>
      <c r="I26" s="224"/>
      <c r="J26" s="224"/>
      <c r="K26" s="224"/>
      <c r="L26" s="224"/>
      <c r="M26" s="224"/>
    </row>
    <row r="27" spans="1:13" s="131" customFormat="1" ht="18.75" customHeight="1" x14ac:dyDescent="0.4">
      <c r="A27" s="224"/>
      <c r="B27" s="224"/>
      <c r="C27" s="224"/>
      <c r="D27" s="224"/>
      <c r="E27" s="224"/>
      <c r="F27" s="224"/>
      <c r="G27" s="224"/>
      <c r="H27" s="224"/>
      <c r="I27" s="224"/>
      <c r="J27" s="224"/>
      <c r="K27" s="224"/>
      <c r="L27" s="224"/>
      <c r="M27" s="224"/>
    </row>
    <row r="28" spans="1:13" ht="18.75" customHeight="1" x14ac:dyDescent="0.4">
      <c r="A28" s="224"/>
      <c r="B28" s="224"/>
      <c r="C28" s="224"/>
      <c r="D28" s="224"/>
      <c r="E28" s="224"/>
      <c r="F28" s="224"/>
      <c r="G28" s="224"/>
      <c r="H28" s="224"/>
      <c r="I28" s="224"/>
      <c r="J28" s="224"/>
      <c r="K28" s="224"/>
      <c r="L28" s="224"/>
      <c r="M28" s="224"/>
    </row>
    <row r="29" spans="1:13" x14ac:dyDescent="0.4">
      <c r="A29" s="224"/>
      <c r="B29" s="224"/>
      <c r="C29" s="224"/>
      <c r="D29" s="224"/>
      <c r="E29" s="224"/>
      <c r="F29" s="224"/>
      <c r="G29" s="224"/>
      <c r="H29" s="224"/>
      <c r="I29" s="224"/>
      <c r="J29" s="224"/>
      <c r="K29" s="224"/>
      <c r="L29" s="224"/>
      <c r="M29" s="224"/>
    </row>
    <row r="30" spans="1:13" x14ac:dyDescent="0.4">
      <c r="A30" s="224"/>
      <c r="B30" s="224"/>
      <c r="C30" s="224"/>
      <c r="D30" s="224"/>
      <c r="E30" s="224"/>
      <c r="F30" s="224"/>
      <c r="G30" s="224"/>
      <c r="H30" s="224"/>
      <c r="I30" s="224"/>
      <c r="J30" s="224"/>
      <c r="K30" s="224"/>
      <c r="L30" s="224"/>
      <c r="M30" s="224"/>
    </row>
    <row r="31" spans="1:13" ht="24" x14ac:dyDescent="0.4">
      <c r="A31" s="132"/>
      <c r="B31" s="132"/>
      <c r="C31" s="132"/>
      <c r="D31" s="132"/>
      <c r="E31" s="132"/>
      <c r="F31" s="132"/>
      <c r="G31" s="132"/>
      <c r="H31" s="132"/>
      <c r="I31" s="132"/>
      <c r="J31" s="132"/>
      <c r="K31" s="132"/>
      <c r="L31" s="132"/>
      <c r="M31" s="132"/>
    </row>
    <row r="32" spans="1:13" ht="24" x14ac:dyDescent="0.4">
      <c r="A32" s="132"/>
      <c r="B32" s="132"/>
      <c r="C32" s="132"/>
      <c r="D32" s="132"/>
      <c r="E32" s="132"/>
      <c r="F32" s="132"/>
      <c r="G32" s="132"/>
      <c r="H32" s="132"/>
      <c r="I32" s="132"/>
      <c r="J32" s="132"/>
      <c r="K32" s="132"/>
      <c r="L32" s="132"/>
      <c r="M32" s="132"/>
    </row>
    <row r="33" spans="1:13" ht="18.75" customHeight="1" x14ac:dyDescent="0.4">
      <c r="A33" s="225"/>
      <c r="B33" s="225"/>
      <c r="C33" s="225"/>
      <c r="D33" s="225"/>
      <c r="E33" s="225"/>
      <c r="F33" s="225"/>
      <c r="G33" s="225"/>
      <c r="H33" s="225"/>
      <c r="I33" s="225"/>
      <c r="J33" s="225"/>
      <c r="K33" s="225"/>
      <c r="L33" s="225"/>
      <c r="M33" s="225"/>
    </row>
    <row r="34" spans="1:13" ht="18.75" customHeight="1" x14ac:dyDescent="0.4">
      <c r="A34" s="225"/>
      <c r="B34" s="225"/>
      <c r="C34" s="225"/>
      <c r="D34" s="225"/>
      <c r="E34" s="225"/>
      <c r="F34" s="225"/>
      <c r="G34" s="225"/>
      <c r="H34" s="225"/>
      <c r="I34" s="225"/>
      <c r="J34" s="225"/>
      <c r="K34" s="225"/>
      <c r="L34" s="225"/>
      <c r="M34" s="225"/>
    </row>
    <row r="35" spans="1:13" ht="18.75" customHeight="1" x14ac:dyDescent="0.4">
      <c r="A35" s="225"/>
      <c r="B35" s="225"/>
      <c r="C35" s="225"/>
      <c r="D35" s="225"/>
      <c r="E35" s="225"/>
      <c r="F35" s="225"/>
      <c r="G35" s="225"/>
      <c r="H35" s="225"/>
      <c r="I35" s="225"/>
      <c r="J35" s="225"/>
      <c r="K35" s="225"/>
      <c r="L35" s="225"/>
      <c r="M35" s="225"/>
    </row>
    <row r="36" spans="1:13" ht="18.75" customHeight="1" x14ac:dyDescent="0.4">
      <c r="A36" s="225"/>
      <c r="B36" s="225"/>
      <c r="C36" s="225"/>
      <c r="D36" s="225"/>
      <c r="E36" s="225"/>
      <c r="F36" s="225"/>
      <c r="G36" s="225"/>
      <c r="H36" s="225"/>
      <c r="I36" s="225"/>
      <c r="J36" s="225"/>
      <c r="K36" s="225"/>
      <c r="L36" s="225"/>
      <c r="M36" s="225"/>
    </row>
    <row r="37" spans="1:13" ht="18.75" customHeight="1" x14ac:dyDescent="0.4">
      <c r="A37" s="225"/>
      <c r="B37" s="225"/>
      <c r="C37" s="225"/>
      <c r="D37" s="225"/>
      <c r="E37" s="225"/>
      <c r="F37" s="225"/>
      <c r="G37" s="225"/>
      <c r="H37" s="225"/>
      <c r="I37" s="225"/>
      <c r="J37" s="225"/>
      <c r="K37" s="225"/>
      <c r="L37" s="225"/>
      <c r="M37" s="225"/>
    </row>
    <row r="38" spans="1:13" ht="18.75" customHeight="1" x14ac:dyDescent="0.4">
      <c r="A38" s="225"/>
      <c r="B38" s="225"/>
      <c r="C38" s="225"/>
      <c r="D38" s="225"/>
      <c r="E38" s="225"/>
      <c r="F38" s="225"/>
      <c r="G38" s="225"/>
      <c r="H38" s="225"/>
      <c r="I38" s="225"/>
      <c r="J38" s="225"/>
      <c r="K38" s="225"/>
      <c r="L38" s="225"/>
      <c r="M38" s="225"/>
    </row>
    <row r="39" spans="1:13" ht="18.75" customHeight="1" x14ac:dyDescent="0.4">
      <c r="A39" s="225"/>
      <c r="B39" s="225"/>
      <c r="C39" s="225"/>
      <c r="D39" s="225"/>
      <c r="E39" s="225"/>
      <c r="F39" s="225"/>
      <c r="G39" s="225"/>
      <c r="H39" s="225"/>
      <c r="I39" s="225"/>
      <c r="J39" s="225"/>
      <c r="K39" s="225"/>
      <c r="L39" s="225"/>
      <c r="M39" s="225"/>
    </row>
    <row r="40" spans="1:13" ht="18.75" customHeight="1" x14ac:dyDescent="0.4">
      <c r="A40" s="225"/>
      <c r="B40" s="225"/>
      <c r="C40" s="225"/>
      <c r="D40" s="225"/>
      <c r="E40" s="225"/>
      <c r="F40" s="225"/>
      <c r="G40" s="225"/>
      <c r="H40" s="225"/>
      <c r="I40" s="225"/>
      <c r="J40" s="225"/>
      <c r="K40" s="225"/>
      <c r="L40" s="225"/>
      <c r="M40" s="225"/>
    </row>
    <row r="41" spans="1:13" ht="18.75" customHeight="1" x14ac:dyDescent="0.4">
      <c r="A41" s="225"/>
      <c r="B41" s="225"/>
      <c r="C41" s="225"/>
      <c r="D41" s="225"/>
      <c r="E41" s="225"/>
      <c r="F41" s="225"/>
      <c r="G41" s="225"/>
      <c r="H41" s="225"/>
      <c r="I41" s="225"/>
      <c r="J41" s="225"/>
      <c r="K41" s="225"/>
      <c r="L41" s="225"/>
      <c r="M41" s="225"/>
    </row>
    <row r="42" spans="1:13" ht="18.75" customHeight="1" x14ac:dyDescent="0.4">
      <c r="A42" s="225"/>
      <c r="B42" s="225"/>
      <c r="C42" s="225"/>
      <c r="D42" s="225"/>
      <c r="E42" s="225"/>
      <c r="F42" s="225"/>
      <c r="G42" s="225"/>
      <c r="H42" s="225"/>
      <c r="I42" s="225"/>
      <c r="J42" s="225"/>
      <c r="K42" s="225"/>
      <c r="L42" s="225"/>
      <c r="M42" s="225"/>
    </row>
    <row r="43" spans="1:13" ht="18.75" customHeight="1" x14ac:dyDescent="0.4">
      <c r="A43" s="225"/>
      <c r="B43" s="225"/>
      <c r="C43" s="225"/>
      <c r="D43" s="225"/>
      <c r="E43" s="225"/>
      <c r="F43" s="225"/>
      <c r="G43" s="225"/>
      <c r="H43" s="225"/>
      <c r="I43" s="225"/>
      <c r="J43" s="225"/>
      <c r="K43" s="225"/>
      <c r="L43" s="225"/>
      <c r="M43" s="225"/>
    </row>
    <row r="44" spans="1:13" ht="18.75" customHeight="1" x14ac:dyDescent="0.4">
      <c r="A44" s="225"/>
      <c r="B44" s="225"/>
      <c r="C44" s="225"/>
      <c r="D44" s="225"/>
      <c r="E44" s="225"/>
      <c r="F44" s="225"/>
      <c r="G44" s="225"/>
      <c r="H44" s="225"/>
      <c r="I44" s="225"/>
      <c r="J44" s="225"/>
      <c r="K44" s="225"/>
      <c r="L44" s="225"/>
      <c r="M44" s="225"/>
    </row>
    <row r="45" spans="1:13" ht="18.75" customHeight="1" x14ac:dyDescent="0.4">
      <c r="A45" s="225"/>
      <c r="B45" s="225"/>
      <c r="C45" s="225"/>
      <c r="D45" s="225"/>
      <c r="E45" s="225"/>
      <c r="F45" s="225"/>
      <c r="G45" s="225"/>
      <c r="H45" s="225"/>
      <c r="I45" s="225"/>
      <c r="J45" s="225"/>
      <c r="K45" s="225"/>
      <c r="L45" s="225"/>
      <c r="M45" s="225"/>
    </row>
    <row r="46" spans="1:13" ht="18.75" customHeight="1" x14ac:dyDescent="0.4">
      <c r="A46" s="225"/>
      <c r="B46" s="225"/>
      <c r="C46" s="225"/>
      <c r="D46" s="225"/>
      <c r="E46" s="225"/>
      <c r="F46" s="225"/>
      <c r="G46" s="225"/>
      <c r="H46" s="225"/>
      <c r="I46" s="225"/>
      <c r="J46" s="225"/>
      <c r="K46" s="225"/>
      <c r="L46" s="225"/>
      <c r="M46" s="225"/>
    </row>
    <row r="47" spans="1:13" ht="18.75" customHeight="1" x14ac:dyDescent="0.4">
      <c r="A47" s="225"/>
      <c r="B47" s="225"/>
      <c r="C47" s="225"/>
      <c r="D47" s="225"/>
      <c r="E47" s="225"/>
      <c r="F47" s="225"/>
      <c r="G47" s="225"/>
      <c r="H47" s="225"/>
      <c r="I47" s="225"/>
      <c r="J47" s="225"/>
      <c r="K47" s="225"/>
      <c r="L47" s="225"/>
      <c r="M47" s="225"/>
    </row>
    <row r="48" spans="1:13" ht="18.75" customHeight="1" x14ac:dyDescent="0.4">
      <c r="A48" s="225"/>
      <c r="B48" s="225"/>
      <c r="C48" s="225"/>
      <c r="D48" s="225"/>
      <c r="E48" s="225"/>
      <c r="F48" s="225"/>
      <c r="G48" s="225"/>
      <c r="H48" s="225"/>
      <c r="I48" s="225"/>
      <c r="J48" s="225"/>
      <c r="K48" s="225"/>
      <c r="L48" s="225"/>
      <c r="M48" s="225"/>
    </row>
    <row r="49" spans="1:13" ht="18.75" customHeight="1" x14ac:dyDescent="0.4">
      <c r="A49" s="225"/>
      <c r="B49" s="225"/>
      <c r="C49" s="225"/>
      <c r="D49" s="225"/>
      <c r="E49" s="225"/>
      <c r="F49" s="225"/>
      <c r="G49" s="225"/>
      <c r="H49" s="225"/>
      <c r="I49" s="225"/>
      <c r="J49" s="225"/>
      <c r="K49" s="225"/>
      <c r="L49" s="225"/>
      <c r="M49" s="225"/>
    </row>
    <row r="50" spans="1:13" ht="18.75" customHeight="1" x14ac:dyDescent="0.4">
      <c r="A50" s="225"/>
      <c r="B50" s="225"/>
      <c r="C50" s="225"/>
      <c r="D50" s="225"/>
      <c r="E50" s="225"/>
      <c r="F50" s="225"/>
      <c r="G50" s="225"/>
      <c r="H50" s="225"/>
      <c r="I50" s="225"/>
      <c r="J50" s="225"/>
      <c r="K50" s="225"/>
      <c r="L50" s="225"/>
      <c r="M50" s="225"/>
    </row>
    <row r="51" spans="1:13" ht="18.75" customHeight="1" x14ac:dyDescent="0.4">
      <c r="A51" s="225"/>
      <c r="B51" s="225"/>
      <c r="C51" s="225"/>
      <c r="D51" s="225"/>
      <c r="E51" s="225"/>
      <c r="F51" s="225"/>
      <c r="G51" s="225"/>
      <c r="H51" s="225"/>
      <c r="I51" s="225"/>
      <c r="J51" s="225"/>
      <c r="K51" s="225"/>
      <c r="L51" s="225"/>
      <c r="M51" s="225"/>
    </row>
    <row r="52" spans="1:13" ht="18.75" customHeight="1" x14ac:dyDescent="0.4">
      <c r="A52" s="225"/>
      <c r="B52" s="225"/>
      <c r="C52" s="225"/>
      <c r="D52" s="225"/>
      <c r="E52" s="225"/>
      <c r="F52" s="225"/>
      <c r="G52" s="225"/>
      <c r="H52" s="225"/>
      <c r="I52" s="225"/>
      <c r="J52" s="225"/>
      <c r="K52" s="225"/>
      <c r="L52" s="225"/>
      <c r="M52" s="225"/>
    </row>
    <row r="53" spans="1:13" ht="18.75" customHeight="1" x14ac:dyDescent="0.4">
      <c r="A53" s="225"/>
      <c r="B53" s="225"/>
      <c r="C53" s="225"/>
      <c r="D53" s="225"/>
      <c r="E53" s="225"/>
      <c r="F53" s="225"/>
      <c r="G53" s="225"/>
      <c r="H53" s="225"/>
      <c r="I53" s="225"/>
      <c r="J53" s="225"/>
      <c r="K53" s="225"/>
      <c r="L53" s="225"/>
      <c r="M53" s="225"/>
    </row>
    <row r="54" spans="1:13" ht="18.75" customHeight="1" x14ac:dyDescent="0.4">
      <c r="A54" s="225"/>
      <c r="B54" s="225"/>
      <c r="C54" s="225"/>
      <c r="D54" s="225"/>
      <c r="E54" s="225"/>
      <c r="F54" s="225"/>
      <c r="G54" s="225"/>
      <c r="H54" s="225"/>
      <c r="I54" s="225"/>
      <c r="J54" s="225"/>
      <c r="K54" s="225"/>
      <c r="L54" s="225"/>
      <c r="M54" s="225"/>
    </row>
    <row r="55" spans="1:13" ht="18.75" customHeight="1" x14ac:dyDescent="0.4">
      <c r="A55" s="225"/>
      <c r="B55" s="225"/>
      <c r="C55" s="225"/>
      <c r="D55" s="225"/>
      <c r="E55" s="225"/>
      <c r="F55" s="225"/>
      <c r="G55" s="225"/>
      <c r="H55" s="225"/>
      <c r="I55" s="225"/>
      <c r="J55" s="225"/>
      <c r="K55" s="225"/>
      <c r="L55" s="225"/>
      <c r="M55" s="225"/>
    </row>
    <row r="56" spans="1:13" ht="18.75" customHeight="1" x14ac:dyDescent="0.4">
      <c r="A56" s="225"/>
      <c r="B56" s="225"/>
      <c r="C56" s="225"/>
      <c r="D56" s="225"/>
      <c r="E56" s="225"/>
      <c r="F56" s="225"/>
      <c r="G56" s="225"/>
      <c r="H56" s="225"/>
      <c r="I56" s="225"/>
      <c r="J56" s="225"/>
      <c r="K56" s="225"/>
      <c r="L56" s="225"/>
      <c r="M56" s="225"/>
    </row>
    <row r="57" spans="1:13" ht="18.75" customHeight="1" x14ac:dyDescent="0.4">
      <c r="A57" s="225"/>
      <c r="B57" s="225"/>
      <c r="C57" s="225"/>
      <c r="D57" s="225"/>
      <c r="E57" s="225"/>
      <c r="F57" s="225"/>
      <c r="G57" s="225"/>
      <c r="H57" s="225"/>
      <c r="I57" s="225"/>
      <c r="J57" s="225"/>
      <c r="K57" s="225"/>
      <c r="L57" s="225"/>
      <c r="M57" s="225"/>
    </row>
    <row r="58" spans="1:13" ht="18.75" customHeight="1" x14ac:dyDescent="0.4">
      <c r="A58" s="225"/>
      <c r="B58" s="225"/>
      <c r="C58" s="225"/>
      <c r="D58" s="225"/>
      <c r="E58" s="225"/>
      <c r="F58" s="225"/>
      <c r="G58" s="225"/>
      <c r="H58" s="225"/>
      <c r="I58" s="225"/>
      <c r="J58" s="225"/>
      <c r="K58" s="225"/>
      <c r="L58" s="225"/>
      <c r="M58" s="225"/>
    </row>
    <row r="59" spans="1:13" ht="18.75" customHeight="1" x14ac:dyDescent="0.4">
      <c r="A59" s="225"/>
      <c r="B59" s="225"/>
      <c r="C59" s="225"/>
      <c r="D59" s="225"/>
      <c r="E59" s="225"/>
      <c r="F59" s="225"/>
      <c r="G59" s="225"/>
      <c r="H59" s="225"/>
      <c r="I59" s="225"/>
      <c r="J59" s="225"/>
      <c r="K59" s="225"/>
      <c r="L59" s="225"/>
      <c r="M59" s="225"/>
    </row>
    <row r="60" spans="1:13" ht="18.75" customHeight="1" x14ac:dyDescent="0.4">
      <c r="A60" s="225"/>
      <c r="B60" s="225"/>
      <c r="C60" s="225"/>
      <c r="D60" s="225"/>
      <c r="E60" s="225"/>
      <c r="F60" s="225"/>
      <c r="G60" s="225"/>
      <c r="H60" s="225"/>
      <c r="I60" s="225"/>
      <c r="J60" s="225"/>
      <c r="K60" s="225"/>
      <c r="L60" s="225"/>
      <c r="M60" s="225"/>
    </row>
    <row r="61" spans="1:13" ht="18.75" customHeight="1" x14ac:dyDescent="0.4">
      <c r="A61" s="133"/>
      <c r="B61" s="133"/>
      <c r="C61" s="133"/>
      <c r="D61" s="133"/>
      <c r="E61" s="133"/>
      <c r="F61" s="133"/>
      <c r="G61" s="133"/>
      <c r="H61" s="133"/>
      <c r="I61" s="133"/>
      <c r="J61" s="133"/>
      <c r="K61" s="133"/>
      <c r="L61" s="133"/>
      <c r="M61" s="133"/>
    </row>
    <row r="62" spans="1:13" ht="18.75" customHeight="1" x14ac:dyDescent="0.4">
      <c r="A62" s="133"/>
      <c r="B62" s="133"/>
      <c r="C62" s="133"/>
      <c r="D62" s="133"/>
      <c r="E62" s="133"/>
      <c r="F62" s="133"/>
      <c r="G62" s="133"/>
      <c r="H62" s="133"/>
      <c r="I62" s="133"/>
      <c r="J62" s="133"/>
      <c r="K62" s="133"/>
      <c r="L62" s="133"/>
      <c r="M62" s="133"/>
    </row>
    <row r="63" spans="1:13" ht="18.75" customHeight="1" x14ac:dyDescent="0.4">
      <c r="A63" s="133"/>
      <c r="B63" s="133"/>
      <c r="C63" s="133"/>
      <c r="D63" s="133"/>
      <c r="E63" s="133"/>
      <c r="F63" s="133"/>
      <c r="G63" s="133"/>
      <c r="H63" s="133"/>
      <c r="I63" s="133"/>
      <c r="J63" s="133"/>
      <c r="K63" s="133"/>
      <c r="L63" s="133"/>
      <c r="M63" s="133"/>
    </row>
    <row r="64" spans="1:13" ht="18.75" customHeight="1" x14ac:dyDescent="0.4">
      <c r="A64" s="133"/>
      <c r="B64" s="133"/>
      <c r="C64" s="133"/>
      <c r="D64" s="133"/>
      <c r="E64" s="133"/>
      <c r="F64" s="133"/>
      <c r="G64" s="133"/>
      <c r="H64" s="133"/>
      <c r="I64" s="133"/>
      <c r="J64" s="133"/>
      <c r="K64" s="133"/>
      <c r="L64" s="133"/>
      <c r="M64" s="133"/>
    </row>
    <row r="65" spans="1:13" ht="18.75" customHeight="1" x14ac:dyDescent="0.4">
      <c r="A65" s="133"/>
      <c r="B65" s="133"/>
      <c r="C65" s="133"/>
      <c r="D65" s="133"/>
      <c r="E65" s="133"/>
      <c r="F65" s="133"/>
      <c r="G65" s="133"/>
      <c r="H65" s="133"/>
      <c r="I65" s="133"/>
      <c r="J65" s="133"/>
      <c r="K65" s="133"/>
      <c r="L65" s="133"/>
      <c r="M65" s="133"/>
    </row>
    <row r="66" spans="1:13" ht="18.75" customHeight="1" x14ac:dyDescent="0.4">
      <c r="A66" s="133"/>
      <c r="B66" s="133"/>
      <c r="C66" s="133"/>
      <c r="D66" s="133"/>
      <c r="E66" s="133"/>
      <c r="F66" s="133"/>
      <c r="G66" s="133"/>
      <c r="H66" s="133"/>
      <c r="I66" s="133"/>
      <c r="J66" s="133"/>
      <c r="K66" s="133"/>
      <c r="L66" s="133"/>
      <c r="M66" s="133"/>
    </row>
    <row r="67" spans="1:13" ht="18.75" customHeight="1" x14ac:dyDescent="0.4">
      <c r="A67" s="133"/>
      <c r="B67" s="133"/>
      <c r="C67" s="133"/>
      <c r="D67" s="133"/>
      <c r="E67" s="133"/>
      <c r="F67" s="133"/>
      <c r="G67" s="133"/>
      <c r="H67" s="133"/>
      <c r="I67" s="133"/>
      <c r="J67" s="133"/>
      <c r="K67" s="133"/>
      <c r="L67" s="133"/>
      <c r="M67" s="133"/>
    </row>
    <row r="68" spans="1:13" ht="18.75" customHeight="1" x14ac:dyDescent="0.4">
      <c r="A68" s="133"/>
      <c r="B68" s="133"/>
      <c r="C68" s="133"/>
      <c r="D68" s="133"/>
      <c r="E68" s="133"/>
      <c r="F68" s="133"/>
      <c r="G68" s="133"/>
      <c r="H68" s="133"/>
      <c r="I68" s="133"/>
      <c r="J68" s="133"/>
      <c r="K68" s="133"/>
      <c r="L68" s="133"/>
      <c r="M68" s="133"/>
    </row>
    <row r="69" spans="1:13" ht="18.75" customHeight="1" x14ac:dyDescent="0.4">
      <c r="A69" s="133"/>
      <c r="B69" s="133"/>
      <c r="C69" s="133"/>
      <c r="D69" s="133"/>
      <c r="E69" s="133"/>
      <c r="F69" s="133"/>
      <c r="G69" s="133"/>
      <c r="H69" s="133"/>
      <c r="I69" s="133"/>
      <c r="J69" s="133"/>
      <c r="K69" s="133"/>
      <c r="L69" s="133"/>
      <c r="M69" s="133"/>
    </row>
    <row r="70" spans="1:13" ht="18.75" customHeight="1" x14ac:dyDescent="0.4">
      <c r="A70" s="133"/>
      <c r="B70" s="133"/>
      <c r="C70" s="133"/>
      <c r="D70" s="133"/>
      <c r="E70" s="133"/>
      <c r="F70" s="133"/>
      <c r="G70" s="133"/>
      <c r="H70" s="133"/>
      <c r="I70" s="133"/>
      <c r="J70" s="133"/>
      <c r="K70" s="133"/>
      <c r="L70" s="133"/>
      <c r="M70" s="133"/>
    </row>
    <row r="71" spans="1:13" ht="18.75" customHeight="1" x14ac:dyDescent="0.4">
      <c r="A71" s="133"/>
      <c r="B71" s="133"/>
      <c r="C71" s="133"/>
      <c r="D71" s="133"/>
      <c r="E71" s="133"/>
      <c r="F71" s="133"/>
      <c r="G71" s="133"/>
      <c r="H71" s="133"/>
      <c r="I71" s="133"/>
      <c r="J71" s="133"/>
      <c r="K71" s="133"/>
      <c r="L71" s="133"/>
      <c r="M71" s="133"/>
    </row>
    <row r="72" spans="1:13" ht="18.75" customHeight="1" x14ac:dyDescent="0.4">
      <c r="A72" s="133"/>
      <c r="B72" s="133"/>
      <c r="C72" s="133"/>
      <c r="D72" s="133"/>
      <c r="E72" s="133"/>
      <c r="F72" s="133"/>
      <c r="G72" s="133"/>
      <c r="H72" s="133"/>
      <c r="I72" s="133"/>
      <c r="J72" s="133"/>
      <c r="K72" s="133"/>
      <c r="L72" s="133"/>
      <c r="M72" s="133"/>
    </row>
    <row r="73" spans="1:13" ht="18.75" customHeight="1" x14ac:dyDescent="0.4">
      <c r="A73" s="133"/>
      <c r="B73" s="133"/>
      <c r="C73" s="133"/>
      <c r="D73" s="133"/>
      <c r="E73" s="133"/>
      <c r="F73" s="133"/>
      <c r="G73" s="133"/>
      <c r="H73" s="133"/>
      <c r="I73" s="133"/>
      <c r="J73" s="133"/>
      <c r="K73" s="133"/>
      <c r="L73" s="133"/>
      <c r="M73" s="133"/>
    </row>
    <row r="74" spans="1:13" ht="18.75" customHeight="1" x14ac:dyDescent="0.4">
      <c r="A74" s="133"/>
      <c r="B74" s="133"/>
      <c r="C74" s="133"/>
      <c r="D74" s="133"/>
      <c r="E74" s="133"/>
      <c r="F74" s="133"/>
      <c r="G74" s="133"/>
      <c r="H74" s="133"/>
      <c r="I74" s="133"/>
      <c r="J74" s="133"/>
      <c r="K74" s="133"/>
      <c r="L74" s="133"/>
      <c r="M74" s="133"/>
    </row>
    <row r="75" spans="1:13" ht="18.75" customHeight="1" x14ac:dyDescent="0.4">
      <c r="A75" s="133"/>
      <c r="B75" s="133"/>
      <c r="C75" s="133"/>
      <c r="D75" s="133"/>
      <c r="E75" s="133"/>
      <c r="F75" s="133"/>
      <c r="G75" s="133"/>
      <c r="H75" s="133"/>
      <c r="I75" s="133"/>
      <c r="J75" s="133"/>
      <c r="K75" s="133"/>
      <c r="L75" s="133"/>
      <c r="M75" s="133"/>
    </row>
    <row r="76" spans="1:13" ht="18.75" customHeight="1" x14ac:dyDescent="0.4">
      <c r="A76" s="133"/>
      <c r="B76" s="133"/>
      <c r="C76" s="133"/>
      <c r="D76" s="133"/>
      <c r="E76" s="133"/>
      <c r="F76" s="133"/>
      <c r="G76" s="133"/>
      <c r="H76" s="133"/>
      <c r="I76" s="133"/>
      <c r="J76" s="133"/>
      <c r="K76" s="133"/>
      <c r="L76" s="133"/>
      <c r="M76" s="133"/>
    </row>
    <row r="77" spans="1:13" ht="18.75" customHeight="1" x14ac:dyDescent="0.4">
      <c r="A77" s="133"/>
      <c r="B77" s="133"/>
      <c r="C77" s="133"/>
      <c r="D77" s="133"/>
      <c r="E77" s="133"/>
      <c r="F77" s="133"/>
      <c r="G77" s="133"/>
      <c r="H77" s="133"/>
      <c r="I77" s="133"/>
      <c r="J77" s="133"/>
      <c r="K77" s="133"/>
      <c r="L77" s="133"/>
      <c r="M77" s="133"/>
    </row>
    <row r="78" spans="1:13" ht="18.75" customHeight="1" x14ac:dyDescent="0.4">
      <c r="A78" s="133"/>
      <c r="B78" s="133"/>
      <c r="C78" s="133"/>
      <c r="D78" s="133"/>
      <c r="E78" s="133"/>
      <c r="F78" s="133"/>
      <c r="G78" s="133"/>
      <c r="H78" s="133"/>
      <c r="I78" s="133"/>
      <c r="J78" s="133"/>
      <c r="K78" s="133"/>
      <c r="L78" s="133"/>
      <c r="M78" s="133"/>
    </row>
    <row r="79" spans="1:13" ht="18.75" customHeight="1" x14ac:dyDescent="0.4">
      <c r="A79" s="133"/>
      <c r="B79" s="133"/>
      <c r="C79" s="133"/>
      <c r="D79" s="133"/>
      <c r="E79" s="133"/>
      <c r="F79" s="133"/>
      <c r="G79" s="133"/>
      <c r="H79" s="133"/>
      <c r="I79" s="133"/>
      <c r="J79" s="133"/>
      <c r="K79" s="133"/>
      <c r="L79" s="133"/>
      <c r="M79" s="133"/>
    </row>
    <row r="80" spans="1:13" ht="18.75" customHeight="1" x14ac:dyDescent="0.4">
      <c r="A80" s="133"/>
      <c r="B80" s="133"/>
      <c r="C80" s="133"/>
      <c r="D80" s="133"/>
      <c r="E80" s="133"/>
      <c r="F80" s="133"/>
      <c r="G80" s="133"/>
      <c r="H80" s="133"/>
      <c r="I80" s="133"/>
      <c r="J80" s="133"/>
      <c r="K80" s="133"/>
      <c r="L80" s="133"/>
      <c r="M80" s="133"/>
    </row>
    <row r="81" spans="1:13" ht="18.75" customHeight="1" x14ac:dyDescent="0.4">
      <c r="A81" s="133"/>
      <c r="B81" s="133"/>
      <c r="C81" s="133"/>
      <c r="D81" s="133"/>
      <c r="E81" s="133"/>
      <c r="F81" s="133"/>
      <c r="G81" s="133"/>
      <c r="H81" s="133"/>
      <c r="I81" s="133"/>
      <c r="J81" s="133"/>
      <c r="K81" s="133"/>
      <c r="L81" s="133"/>
      <c r="M81" s="133"/>
    </row>
    <row r="82" spans="1:13" ht="18.75" customHeight="1" x14ac:dyDescent="0.4">
      <c r="A82" s="133"/>
      <c r="B82" s="133"/>
      <c r="C82" s="133"/>
      <c r="D82" s="133"/>
      <c r="E82" s="133"/>
      <c r="F82" s="133"/>
      <c r="G82" s="133"/>
      <c r="H82" s="133"/>
      <c r="I82" s="133"/>
      <c r="J82" s="133"/>
      <c r="K82" s="133"/>
      <c r="L82" s="133"/>
      <c r="M82" s="133"/>
    </row>
    <row r="83" spans="1:13" ht="18.75" customHeight="1" x14ac:dyDescent="0.4">
      <c r="A83" s="133"/>
      <c r="B83" s="133"/>
      <c r="C83" s="133"/>
      <c r="D83" s="133"/>
      <c r="E83" s="133"/>
      <c r="F83" s="133"/>
      <c r="G83" s="133"/>
      <c r="H83" s="133"/>
      <c r="I83" s="133"/>
      <c r="J83" s="133"/>
      <c r="K83" s="133"/>
      <c r="L83" s="133"/>
      <c r="M83" s="133"/>
    </row>
  </sheetData>
  <sheetProtection password="FCF5" sheet="1" objects="1" scenarios="1" selectLockedCells="1"/>
  <mergeCells count="8">
    <mergeCell ref="A23:M30"/>
    <mergeCell ref="A33:M60"/>
    <mergeCell ref="A1:M1"/>
    <mergeCell ref="A3:F3"/>
    <mergeCell ref="A4:M8"/>
    <mergeCell ref="A9:M14"/>
    <mergeCell ref="A15:M20"/>
    <mergeCell ref="A22:F22"/>
  </mergeCells>
  <phoneticPr fontId="2"/>
  <printOptions horizontalCentered="1"/>
  <pageMargins left="0.70866141732283472" right="0.70866141732283472" top="0.74803149606299213" bottom="0.74803149606299213" header="0.31496062992125984" footer="0.31496062992125984"/>
  <pageSetup paperSize="9" scale="65"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zoomScaleNormal="100" workbookViewId="0">
      <selection activeCell="B12" sqref="B12"/>
    </sheetView>
  </sheetViews>
  <sheetFormatPr defaultColWidth="9" defaultRowHeight="18.75" x14ac:dyDescent="0.4"/>
  <cols>
    <col min="1" max="1" width="2.75" style="99" customWidth="1"/>
    <col min="2" max="2" width="2.25" style="99" customWidth="1"/>
    <col min="3" max="3" width="2.125" style="99" customWidth="1"/>
    <col min="4" max="7" width="10.875" style="99" customWidth="1"/>
    <col min="8" max="8" width="3" style="99" customWidth="1"/>
    <col min="9" max="10" width="9" style="99"/>
    <col min="11" max="11" width="3" style="99" customWidth="1"/>
    <col min="12" max="25" width="9" style="99"/>
    <col min="26" max="26" width="0" style="99" hidden="1" customWidth="1"/>
    <col min="27" max="16384" width="9" style="99"/>
  </cols>
  <sheetData>
    <row r="1" spans="1:26" s="106" customFormat="1" x14ac:dyDescent="0.4">
      <c r="A1" s="232" t="s">
        <v>86</v>
      </c>
      <c r="B1" s="232"/>
      <c r="C1" s="232"/>
      <c r="D1" s="232"/>
      <c r="E1" s="232"/>
      <c r="F1" s="232"/>
      <c r="G1" s="232"/>
      <c r="H1" s="232"/>
      <c r="I1" s="232"/>
      <c r="J1" s="232"/>
      <c r="K1" s="232"/>
    </row>
    <row r="2" spans="1:26" s="106" customFormat="1" ht="33.75" customHeight="1" x14ac:dyDescent="0.4">
      <c r="A2" s="233" t="s">
        <v>87</v>
      </c>
      <c r="B2" s="233"/>
      <c r="C2" s="233"/>
      <c r="D2" s="233"/>
      <c r="E2" s="233"/>
      <c r="F2" s="233"/>
      <c r="G2" s="233"/>
      <c r="H2" s="233"/>
      <c r="I2" s="233"/>
      <c r="J2" s="233"/>
      <c r="K2" s="233"/>
      <c r="Z2" s="106" t="s">
        <v>88</v>
      </c>
    </row>
    <row r="3" spans="1:26" s="106" customFormat="1" ht="35.25" customHeight="1" x14ac:dyDescent="0.4"/>
    <row r="4" spans="1:26" s="106" customFormat="1" x14ac:dyDescent="0.4">
      <c r="A4" s="234" t="s">
        <v>89</v>
      </c>
      <c r="B4" s="234"/>
      <c r="C4" s="234"/>
      <c r="D4" s="234"/>
      <c r="E4" s="234"/>
      <c r="F4" s="234"/>
      <c r="G4" s="234"/>
      <c r="H4" s="234"/>
      <c r="I4" s="234"/>
      <c r="J4" s="234"/>
      <c r="K4" s="234"/>
    </row>
    <row r="5" spans="1:26" s="106" customFormat="1" x14ac:dyDescent="0.4">
      <c r="A5" s="107"/>
      <c r="B5" s="107"/>
    </row>
    <row r="6" spans="1:26" s="106" customFormat="1" ht="18.75" customHeight="1" x14ac:dyDescent="0.4">
      <c r="B6" s="235" t="s">
        <v>90</v>
      </c>
      <c r="C6" s="235"/>
      <c r="D6" s="235"/>
      <c r="E6" s="235"/>
      <c r="F6" s="235"/>
      <c r="G6" s="235"/>
      <c r="H6" s="235"/>
      <c r="I6" s="235"/>
      <c r="J6" s="235"/>
      <c r="K6" s="235"/>
    </row>
    <row r="7" spans="1:26" s="106" customFormat="1" x14ac:dyDescent="0.4">
      <c r="B7" s="235"/>
      <c r="C7" s="235"/>
      <c r="D7" s="235"/>
      <c r="E7" s="235"/>
      <c r="F7" s="235"/>
      <c r="G7" s="235"/>
      <c r="H7" s="235"/>
      <c r="I7" s="235"/>
      <c r="J7" s="235"/>
      <c r="K7" s="235"/>
    </row>
    <row r="8" spans="1:26" s="106" customFormat="1" ht="18.75" customHeight="1" x14ac:dyDescent="0.4">
      <c r="B8" s="235" t="s">
        <v>91</v>
      </c>
      <c r="C8" s="235"/>
      <c r="D8" s="235"/>
      <c r="E8" s="235"/>
      <c r="F8" s="235"/>
      <c r="G8" s="235"/>
      <c r="H8" s="235"/>
      <c r="I8" s="235"/>
      <c r="J8" s="235"/>
      <c r="K8" s="235"/>
    </row>
    <row r="9" spans="1:26" s="106" customFormat="1" ht="39.75" customHeight="1" x14ac:dyDescent="0.4">
      <c r="B9" s="235"/>
      <c r="C9" s="235"/>
      <c r="D9" s="235"/>
      <c r="E9" s="235"/>
      <c r="F9" s="235"/>
      <c r="G9" s="235"/>
      <c r="H9" s="235"/>
      <c r="I9" s="235"/>
      <c r="J9" s="235"/>
      <c r="K9" s="235"/>
    </row>
    <row r="10" spans="1:26" s="106" customFormat="1" x14ac:dyDescent="0.4"/>
    <row r="11" spans="1:26" s="106" customFormat="1" ht="19.5" thickBot="1" x14ac:dyDescent="0.45">
      <c r="B11" s="108" t="s">
        <v>92</v>
      </c>
      <c r="C11" s="109"/>
      <c r="D11" s="109"/>
    </row>
    <row r="12" spans="1:26" s="106" customFormat="1" ht="13.5" customHeight="1" thickTop="1" thickBot="1" x14ac:dyDescent="0.45">
      <c r="B12" s="110"/>
      <c r="D12" s="106" t="s">
        <v>93</v>
      </c>
    </row>
    <row r="13" spans="1:26" s="106" customFormat="1" ht="20.100000000000001" customHeight="1" thickTop="1" thickBot="1" x14ac:dyDescent="0.45"/>
    <row r="14" spans="1:26" s="106" customFormat="1" ht="13.5" customHeight="1" thickTop="1" thickBot="1" x14ac:dyDescent="0.45">
      <c r="B14" s="110"/>
      <c r="D14" s="106" t="s">
        <v>94</v>
      </c>
    </row>
    <row r="15" spans="1:26" s="106" customFormat="1" ht="20.100000000000001" customHeight="1" thickTop="1" thickBot="1" x14ac:dyDescent="0.45"/>
    <row r="16" spans="1:26" s="106" customFormat="1" ht="13.5" customHeight="1" thickTop="1" thickBot="1" x14ac:dyDescent="0.45">
      <c r="B16" s="110"/>
      <c r="D16" s="235" t="s">
        <v>95</v>
      </c>
      <c r="E16" s="235"/>
      <c r="F16" s="235"/>
      <c r="G16" s="235"/>
      <c r="H16" s="235"/>
      <c r="I16" s="235"/>
      <c r="J16" s="235"/>
    </row>
    <row r="17" spans="2:10" s="106" customFormat="1" ht="21" customHeight="1" thickTop="1" x14ac:dyDescent="0.4">
      <c r="D17" s="235"/>
      <c r="E17" s="235"/>
      <c r="F17" s="235"/>
      <c r="G17" s="235"/>
      <c r="H17" s="235"/>
      <c r="I17" s="235"/>
      <c r="J17" s="235"/>
    </row>
    <row r="18" spans="2:10" s="106" customFormat="1" ht="20.100000000000001" customHeight="1" thickBot="1" x14ac:dyDescent="0.45"/>
    <row r="19" spans="2:10" s="106" customFormat="1" ht="13.5" customHeight="1" thickTop="1" thickBot="1" x14ac:dyDescent="0.45">
      <c r="B19" s="110"/>
      <c r="D19" s="106" t="s">
        <v>96</v>
      </c>
    </row>
    <row r="20" spans="2:10" s="111" customFormat="1" ht="13.5" customHeight="1" thickTop="1" x14ac:dyDescent="0.4">
      <c r="D20" s="230"/>
      <c r="E20" s="230"/>
      <c r="F20" s="230"/>
      <c r="G20" s="230"/>
      <c r="H20" s="230"/>
      <c r="I20" s="230"/>
      <c r="J20" s="230"/>
    </row>
    <row r="21" spans="2:10" s="111" customFormat="1" ht="13.5" customHeight="1" x14ac:dyDescent="0.4">
      <c r="D21" s="230"/>
      <c r="E21" s="230"/>
      <c r="F21" s="230"/>
      <c r="G21" s="230"/>
      <c r="H21" s="230"/>
      <c r="I21" s="230"/>
      <c r="J21" s="230"/>
    </row>
    <row r="22" spans="2:10" s="111" customFormat="1" ht="13.5" customHeight="1" x14ac:dyDescent="0.4">
      <c r="D22" s="230"/>
      <c r="E22" s="230"/>
      <c r="F22" s="230"/>
      <c r="G22" s="230"/>
      <c r="H22" s="230"/>
      <c r="I22" s="230"/>
      <c r="J22" s="230"/>
    </row>
    <row r="23" spans="2:10" s="111" customFormat="1" ht="13.5" customHeight="1" x14ac:dyDescent="0.4">
      <c r="D23" s="230"/>
      <c r="E23" s="230"/>
      <c r="F23" s="230"/>
      <c r="G23" s="230"/>
      <c r="H23" s="230"/>
      <c r="I23" s="230"/>
      <c r="J23" s="230"/>
    </row>
    <row r="24" spans="2:10" s="111" customFormat="1" ht="13.5" customHeight="1" x14ac:dyDescent="0.4">
      <c r="D24" s="230"/>
      <c r="E24" s="230"/>
      <c r="F24" s="230"/>
      <c r="G24" s="230"/>
      <c r="H24" s="230"/>
      <c r="I24" s="230"/>
      <c r="J24" s="230"/>
    </row>
    <row r="25" spans="2:10" s="111" customFormat="1" ht="13.5" customHeight="1" x14ac:dyDescent="0.4">
      <c r="J25" s="112"/>
    </row>
    <row r="26" spans="2:10" s="111" customFormat="1" ht="13.5" customHeight="1" x14ac:dyDescent="0.4">
      <c r="J26" s="112"/>
    </row>
    <row r="27" spans="2:10" s="111" customFormat="1" ht="13.5" customHeight="1" x14ac:dyDescent="0.4">
      <c r="J27" s="112"/>
    </row>
    <row r="28" spans="2:10" s="111" customFormat="1" ht="13.5" customHeight="1" x14ac:dyDescent="0.4">
      <c r="J28" s="112"/>
    </row>
    <row r="29" spans="2:10" s="111" customFormat="1" ht="13.5" customHeight="1" x14ac:dyDescent="0.4">
      <c r="J29" s="112"/>
    </row>
    <row r="30" spans="2:10" s="111" customFormat="1" ht="13.5" customHeight="1" x14ac:dyDescent="0.4">
      <c r="J30" s="112"/>
    </row>
    <row r="31" spans="2:10" s="111" customFormat="1" ht="13.5" customHeight="1" x14ac:dyDescent="0.4">
      <c r="J31" s="112"/>
    </row>
    <row r="32" spans="2:10" s="111" customFormat="1" ht="13.5" customHeight="1" x14ac:dyDescent="0.4">
      <c r="B32" s="111" t="s">
        <v>12</v>
      </c>
    </row>
    <row r="33" spans="2:10" s="111" customFormat="1" ht="24.75" customHeight="1" x14ac:dyDescent="0.4">
      <c r="B33" s="113"/>
      <c r="C33" s="113"/>
      <c r="D33" s="113"/>
      <c r="E33" s="113"/>
      <c r="F33" s="113"/>
      <c r="G33" s="113"/>
      <c r="H33" s="113"/>
      <c r="I33" s="113"/>
      <c r="J33" s="113"/>
    </row>
    <row r="34" spans="2:10" s="111" customFormat="1" ht="24.75" customHeight="1" x14ac:dyDescent="0.4">
      <c r="C34" s="231" t="str">
        <f>様式2・様式3!B1</f>
        <v>医療機関○○病院</v>
      </c>
      <c r="D34" s="231"/>
      <c r="E34" s="231"/>
      <c r="F34" s="231"/>
      <c r="G34" s="231"/>
      <c r="H34" s="231"/>
      <c r="I34" s="134" t="s">
        <v>43</v>
      </c>
    </row>
    <row r="35" spans="2:10" s="111" customFormat="1" x14ac:dyDescent="0.4"/>
    <row r="36" spans="2:10" s="111" customFormat="1" x14ac:dyDescent="0.4"/>
  </sheetData>
  <sheetProtection password="FCF5" sheet="1" objects="1" scenarios="1" selectLockedCells="1"/>
  <mergeCells count="8">
    <mergeCell ref="D20:J24"/>
    <mergeCell ref="C34:H34"/>
    <mergeCell ref="A1:K1"/>
    <mergeCell ref="A2:K2"/>
    <mergeCell ref="A4:K4"/>
    <mergeCell ref="B6:K7"/>
    <mergeCell ref="B8:K9"/>
    <mergeCell ref="D16:J17"/>
  </mergeCells>
  <phoneticPr fontId="2"/>
  <dataValidations xWindow="62" yWindow="702" count="1">
    <dataValidation type="list" allowBlank="1" showInputMessage="1" showErrorMessage="1" errorTitle="形式不備" error="プルダウンで選択してください" prompt="プルダウンで選択してください" sqref="B12 B14 B16 B19">
      <formula1>$Z$1:$Z$2</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様式2・様式3</vt:lpstr>
      <vt:lpstr>（病院）注意喚起</vt:lpstr>
      <vt:lpstr>（別紙1）チェックリスト</vt:lpstr>
      <vt:lpstr>'（病院）注意喚起'!Print_Area</vt:lpstr>
      <vt:lpstr>'（別紙1）チェックリスト'!Print_Area</vt:lpstr>
      <vt:lpstr>様式2・様式3!Print_Area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北九州市</cp:lastModifiedBy>
  <cp:lastPrinted>2022-02-07T01:18:12Z</cp:lastPrinted>
  <dcterms:modified xsi:type="dcterms:W3CDTF">2022-02-09T00:58:51Z</dcterms:modified>
</cp:coreProperties>
</file>